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SyConGob\CtaPub\M1\"/>
    </mc:Choice>
  </mc:AlternateContent>
  <bookViews>
    <workbookView xWindow="-120" yWindow="-120" windowWidth="20733" windowHeight="11160"/>
  </bookViews>
  <sheets>
    <sheet name="Hoja1" sheetId="1" r:id="rId1"/>
  </sheets>
  <definedNames>
    <definedName name="_xlnm.Print_Titles" localSheetId="0">Hoja1!$1:$8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9" i="1" l="1"/>
  <c r="D68" i="1" s="1"/>
  <c r="C69" i="1"/>
  <c r="C68" i="1" s="1"/>
  <c r="D63" i="1"/>
  <c r="D62" i="1" s="1"/>
  <c r="C63" i="1"/>
  <c r="C62" i="1" s="1"/>
  <c r="D53" i="1"/>
  <c r="C53" i="1"/>
  <c r="D48" i="1"/>
  <c r="C48" i="1"/>
  <c r="D26" i="1"/>
  <c r="C26" i="1"/>
  <c r="D12" i="1"/>
  <c r="C12" i="1"/>
  <c r="D74" i="1" l="1"/>
  <c r="D58" i="1"/>
  <c r="C58" i="1"/>
  <c r="C44" i="1"/>
  <c r="D44" i="1"/>
  <c r="C74" i="1"/>
  <c r="D76" i="1" l="1"/>
  <c r="D80" i="1" s="1"/>
  <c r="C78" i="1" s="1"/>
  <c r="C76" i="1"/>
  <c r="C80" i="1" l="1"/>
</calcChain>
</file>

<file path=xl/sharedStrings.xml><?xml version="1.0" encoding="utf-8"?>
<sst xmlns="http://schemas.openxmlformats.org/spreadsheetml/2006/main" count="71" uniqueCount="62">
  <si>
    <t>Bienes Muebles</t>
  </si>
  <si>
    <t>Bienes Inmuebles, Infraestructura y Construcciones en Proceso</t>
  </si>
  <si>
    <t>Aportaciones</t>
  </si>
  <si>
    <t>Flujos de Efectivo de las Actividades de Operación</t>
  </si>
  <si>
    <t>Impuestos</t>
  </si>
  <si>
    <t>Cuotas y Aportaciones de Seguridad Social</t>
  </si>
  <si>
    <t>Contribuciones de  Mejoras</t>
  </si>
  <si>
    <t>Derechos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</si>
  <si>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</si>
  <si>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</si>
  <si>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</si>
  <si>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</si>
  <si>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</si>
  <si>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</si>
  <si>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</si>
  <si>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</si>
  <si>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</si>
  <si>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</si>
  <si>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</si>
  <si>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</si>
  <si>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</si>
  <si>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</si>
  <si>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</si>
  <si>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</si>
  <si>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</si>
  <si>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</si>
  <si>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Origen</t>
  </si>
  <si>
    <t>Otros Orígenes de Inversión</t>
  </si>
  <si>
    <t>Aplicación</t>
  </si>
  <si>
    <t>Otras Aplicaciones de Inversión</t>
  </si>
  <si>
    <t>Flujos Netos de Efectivo de las Actividades de Inversión</t>
  </si>
  <si>
    <t>Flujo de Efectivo por Actividades de Financiamiento</t>
  </si>
  <si>
    <t>Endeudamiento Neto</t>
  </si>
  <si>
    <t xml:space="preserve">   Interno</t>
  </si>
  <si>
    <t xml:space="preserve">   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</si>
  <si>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</si>
  <si>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</si>
  <si>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</si>
  <si>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</si>
  <si>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</si>
  <si>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</si>
  <si>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</si>
  <si>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Productos</t>
  </si>
  <si>
    <t>Aprovechamientos</t>
  </si>
  <si>
    <t>Ingresos por Venta de Bienes y Prestacion de Servicios</t>
  </si>
  <si>
    <t>Concepto (3)</t>
  </si>
  <si>
    <t>Mes Actual (4)</t>
  </si>
  <si>
    <t>Mes Anterior (5)</t>
  </si>
  <si>
    <t>"Bajo protesta de decir verdad declaramos que los Estados Financieros y sus notas, son razonablemente correctos y son responsabilidad del emisor"</t>
  </si>
  <si>
    <t>( cifra en pesos )</t>
  </si>
  <si>
    <t>Estado de Flujo de Efectivo</t>
  </si>
  <si>
    <t>Ingresos no Comprendidos en los Numerales Anteriores Causados en Ejercicios Fiscales Anteriores Pendientes de Liquidación o Pago</t>
  </si>
  <si>
    <t>Participaciones y Aportaciones</t>
  </si>
  <si>
    <t>Transferencias, Asignaciones, Subsidios y Otras Ayudas</t>
  </si>
  <si>
    <t>Cuenta Pública 2023</t>
  </si>
  <si>
    <t>Nombre de la Entidad Municipal: (1)     Municipio  de TLATLAYA, 0053</t>
  </si>
  <si>
    <t>AL 31 DE DICIEMBRE DE 2023 (2)</t>
  </si>
  <si>
    <t>______________________________</t>
  </si>
  <si>
    <t>MTRO. CRISOFORO HERNANDEZ MENA</t>
  </si>
  <si>
    <t>PRESIDENTE MUNICIPAL</t>
  </si>
  <si>
    <t>L.A.E. MAX GONZALEZ GOMEZ</t>
  </si>
  <si>
    <t>TESORERO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</si>
</sst>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40">
    <xf numFmtId="0" fontId="0" fillId="0" borderId="0" xfId="0"/>
    <xf numFmtId="0" fontId="2" fillId="0" borderId="0" xfId="2"/>
    <xf numFmtId="0" fontId="6" fillId="0" borderId="0" xfId="2" applyFont="1" applyAlignment="1">
      <alignment horizontal="center" vertical="top"/>
    </xf>
    <xf numFmtId="0" fontId="2" fillId="0" borderId="0" xfId="2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2" fontId="3" fillId="0" borderId="9" xfId="2" applyNumberFormat="1" applyFont="1" applyBorder="1"/>
    <xf numFmtId="0" fontId="7" fillId="0" borderId="10" xfId="0" applyFont="1" applyBorder="1"/>
    <xf numFmtId="0" fontId="7" fillId="0" borderId="11" xfId="0" applyFont="1" applyBorder="1"/>
    <xf numFmtId="0" fontId="3" fillId="0" borderId="15" xfId="2" applyFont="1" applyBorder="1"/>
    <xf numFmtId="164" fontId="7" fillId="0" borderId="16" xfId="1" applyFont="1" applyBorder="1"/>
    <xf numFmtId="164" fontId="7" fillId="0" borderId="17" xfId="1" applyFont="1" applyBorder="1"/>
    <xf numFmtId="0" fontId="3" fillId="2" borderId="15" xfId="2" applyFont="1" applyFill="1" applyBorder="1" applyAlignment="1">
      <alignment horizontal="left"/>
    </xf>
    <xf numFmtId="164" fontId="8" fillId="2" borderId="16" xfId="1" applyFont="1" applyFill="1" applyBorder="1"/>
    <xf numFmtId="164" fontId="8" fillId="2" borderId="17" xfId="1" applyFont="1" applyFill="1" applyBorder="1"/>
    <xf numFmtId="0" fontId="2" fillId="0" borderId="15" xfId="2" applyBorder="1"/>
    <xf numFmtId="164" fontId="7" fillId="0" borderId="16" xfId="1" applyFont="1" applyBorder="1" applyProtection="1">
      <protection locked="0"/>
    </xf>
    <xf numFmtId="164" fontId="7" fillId="0" borderId="17" xfId="1" applyFont="1" applyBorder="1" applyProtection="1">
      <protection locked="0"/>
    </xf>
    <xf numFmtId="0" fontId="2" fillId="0" borderId="15" xfId="2" applyBorder="1" applyAlignment="1">
      <alignment wrapText="1"/>
    </xf>
    <xf numFmtId="0" fontId="3" fillId="2" borderId="15" xfId="2" applyFont="1" applyFill="1" applyBorder="1" applyAlignment="1">
      <alignment wrapText="1"/>
    </xf>
    <xf numFmtId="0" fontId="3" fillId="2" borderId="15" xfId="2" applyFont="1" applyFill="1" applyBorder="1"/>
    <xf numFmtId="0" fontId="3" fillId="0" borderId="15" xfId="2" applyFont="1" applyBorder="1" applyAlignment="1">
      <alignment wrapText="1"/>
    </xf>
    <xf numFmtId="0" fontId="7" fillId="0" borderId="16" xfId="0" applyFont="1" applyBorder="1"/>
    <xf numFmtId="0" fontId="7" fillId="0" borderId="17" xfId="0" applyFont="1" applyBorder="1"/>
    <xf numFmtId="0" fontId="2" fillId="0" borderId="12" xfId="2" applyBorder="1"/>
    <xf numFmtId="0" fontId="7" fillId="0" borderId="13" xfId="0" applyFont="1" applyBorder="1"/>
    <xf numFmtId="0" fontId="7" fillId="0" borderId="14" xfId="0" applyFont="1" applyBorder="1"/>
    <xf numFmtId="0" fontId="3" fillId="0" borderId="7" xfId="2" applyFont="1" applyBorder="1" applyAlignment="1">
      <alignment horizontal="center" vertical="top"/>
    </xf>
    <xf numFmtId="0" fontId="3" fillId="0" borderId="6" xfId="2" applyFont="1" applyBorder="1" applyAlignment="1">
      <alignment horizontal="left" vertical="center"/>
    </xf>
    <xf numFmtId="0" fontId="3" fillId="0" borderId="8" xfId="2" applyFont="1" applyBorder="1" applyAlignment="1">
      <alignment horizontal="right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top"/>
    </xf>
    <xf numFmtId="0" fontId="9" fillId="0" borderId="0" xfId="2" applyFont="1" applyAlignment="1">
      <alignment horizontal="center" vertical="top"/>
    </xf>
    <xf numFmtId="0" fontId="9" fillId="0" borderId="5" xfId="2" applyFont="1" applyBorder="1" applyAlignment="1">
      <alignment horizontal="center" vertical="top"/>
    </xf>
    <xf numFmtId="0" fontId="3" fillId="0" borderId="4" xfId="2" applyFont="1" applyBorder="1" applyAlignment="1" applyProtection="1">
      <alignment horizontal="center" vertical="top"/>
      <protection locked="0"/>
    </xf>
    <xf numFmtId="0" fontId="3" fillId="0" borderId="0" xfId="2" applyFont="1" applyAlignment="1" applyProtection="1">
      <alignment horizontal="center" vertical="top"/>
      <protection locked="0"/>
    </xf>
    <xf numFmtId="0" fontId="3" fillId="0" borderId="5" xfId="2" applyFont="1" applyBorder="1" applyAlignment="1" applyProtection="1">
      <alignment horizontal="center" vertical="top"/>
      <protection locked="0"/>
    </xf>
  </cellXfs>
  <cellStyles count="5">
    <cellStyle name="Millares" xfId="1" builtinId="3"/>
    <cellStyle name="Normal" xfId="0" builtinId="0"/>
    <cellStyle name="Normal 12" xfId="3"/>
    <cellStyle name="Normal 13" xfId="4"/>
    <cellStyle name="Normal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123824</xdr:colOff>
      <xdr:row>1</xdr:row>
      <xdr:rowOff>109213</xdr:rowOff>
    </xdr:from>
    <xdr:to>
      <xdr:col>1</xdr:col>
      <xdr:colOff>981075</xdr:colOff>
      <xdr:row>3</xdr:row>
      <xdr:rowOff>143676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49" y="1061713"/>
          <a:ext cx="857251" cy="634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D90"/>
  <sheetViews>
    <sheetView tabSelected="1" topLeftCell="A73" workbookViewId="0">
      <selection activeCell="C93" sqref="C93"/>
    </sheetView>
  </sheetViews>
  <sheetFormatPr baseColWidth="10" defaultRowHeight="14.35" x14ac:dyDescent="0.5"/>
  <cols>
    <col min="1" max="1" width="1.29296875" customWidth="1"/>
    <col min="2" max="2" width="94.1171875" customWidth="1"/>
    <col min="3" max="4" width="22.703125" customWidth="1"/>
  </cols>
  <sheetData>
    <row r="1" spans="1:4" ht="3" customHeight="1" thickBot="1" x14ac:dyDescent="0.55000000000000004"/>
    <row r="2" spans="1:4" ht="24.95" customHeight="1" thickTop="1" x14ac:dyDescent="0.5">
      <c r="A2" s="1"/>
      <c r="B2" s="31" t="s">
        <v>54</v>
      </c>
      <c r="C2" s="32"/>
      <c r="D2" s="33"/>
    </row>
    <row r="3" spans="1:4" ht="22.5" customHeight="1" x14ac:dyDescent="0.5">
      <c r="A3" s="1"/>
      <c r="B3" s="34" t="s">
        <v>50</v>
      </c>
      <c r="C3" s="35"/>
      <c r="D3" s="36"/>
    </row>
    <row r="4" spans="1:4" ht="20.100000000000001" customHeight="1" x14ac:dyDescent="0.5">
      <c r="A4" s="1"/>
      <c r="B4" s="37" t="s">
        <v>49</v>
      </c>
      <c r="C4" s="38"/>
      <c r="D4" s="39"/>
    </row>
    <row r="5" spans="1:4" ht="20.100000000000001" customHeight="1" thickBot="1" x14ac:dyDescent="0.55000000000000004">
      <c r="A5" s="1"/>
      <c r="B5" s="29" t="s">
        <v>55</v>
      </c>
      <c r="C5" s="28"/>
      <c r="D5" s="30" t="s">
        <v>56</v>
      </c>
    </row>
    <row r="6" spans="1:4" ht="6" customHeight="1" thickTop="1" thickBot="1" x14ac:dyDescent="0.55000000000000004">
      <c r="A6" s="1"/>
      <c r="B6" s="2"/>
      <c r="C6" s="2"/>
      <c r="D6" s="2"/>
    </row>
    <row r="7" spans="1:4" ht="22.5" customHeight="1" thickTop="1" thickBot="1" x14ac:dyDescent="0.55000000000000004">
      <c r="A7" s="3"/>
      <c r="B7" s="4" t="s">
        <v>45</v>
      </c>
      <c r="C7" s="5" t="s">
        <v>46</v>
      </c>
      <c r="D7" s="6" t="s">
        <v>47</v>
      </c>
    </row>
    <row r="8" spans="1:4" ht="6" customHeight="1" thickTop="1" thickBot="1" x14ac:dyDescent="0.55000000000000004"/>
    <row r="9" spans="1:4" ht="14.7" thickTop="1" x14ac:dyDescent="0.5">
      <c r="B9" s="7"/>
      <c r="C9" s="8"/>
      <c r="D9" s="9"/>
    </row>
    <row r="10" spans="1:4" x14ac:dyDescent="0.5">
      <c r="B10" s="10" t="s">
        <v>3</v>
      </c>
      <c r="C10" s="11"/>
      <c r="D10" s="12"/>
    </row>
    <row r="11" spans="1:4" ht="6" customHeight="1" x14ac:dyDescent="0.5">
      <c r="B11" s="10"/>
      <c r="C11" s="11"/>
      <c r="D11" s="12"/>
    </row>
    <row r="12" spans="1:4" x14ac:dyDescent="0.5">
      <c r="B12" s="13" t="s">
        <v>26</v>
      </c>
      <c r="C12" s="14">
        <f>SUM(C13:C24)</f>
        <v>529816911.47000003</v>
      </c>
      <c r="D12" s="15">
        <f>SUM(D13:D24)</f>
        <v>477971788.77999997</v>
      </c>
    </row>
    <row r="13" spans="1:4" x14ac:dyDescent="0.5">
      <c r="B13" s="16" t="s">
        <v>4</v>
      </c>
      <c r="C13" s="17">
        <v>1541865</v>
      </c>
      <c r="D13" s="18">
        <v>1310072</v>
      </c>
    </row>
    <row r="14" spans="1:4" x14ac:dyDescent="0.5">
      <c r="B14" s="16" t="s">
        <v>5</v>
      </c>
      <c r="C14" s="17">
        <v>0</v>
      </c>
      <c r="D14" s="18">
        <v>0</v>
      </c>
    </row>
    <row r="15" spans="1:4" x14ac:dyDescent="0.5">
      <c r="B15" s="16" t="s">
        <v>6</v>
      </c>
      <c r="C15" s="17">
        <v>0</v>
      </c>
      <c r="D15" s="18">
        <v>0</v>
      </c>
    </row>
    <row r="16" spans="1:4" x14ac:dyDescent="0.5">
      <c r="B16" s="16" t="s">
        <v>7</v>
      </c>
      <c r="C16" s="17">
        <v>511031</v>
      </c>
      <c r="D16" s="18">
        <v>583411</v>
      </c>
    </row>
    <row r="17" spans="2:4" x14ac:dyDescent="0.5">
      <c r="B17" s="16" t="s">
        <v>42</v>
      </c>
      <c r="C17" s="17">
        <v>5194.68</v>
      </c>
      <c r="D17" s="18">
        <v>5093.78</v>
      </c>
    </row>
    <row r="18" spans="2:4" x14ac:dyDescent="0.5">
      <c r="B18" s="16" t="s">
        <v>43</v>
      </c>
      <c r="C18" s="17">
        <v>0</v>
      </c>
      <c r="D18" s="18">
        <v>23595</v>
      </c>
    </row>
    <row r="19" spans="2:4" x14ac:dyDescent="0.5">
      <c r="B19" s="16" t="s">
        <v>44</v>
      </c>
      <c r="C19" s="17">
        <v>17360</v>
      </c>
      <c r="D19" s="18">
        <v>450</v>
      </c>
    </row>
    <row r="20" spans="2:4" ht="26" x14ac:dyDescent="0.5">
      <c r="B20" s="19" t="s">
        <v>51</v>
      </c>
      <c r="C20" s="17">
        <v>0</v>
      </c>
      <c r="D20" s="18">
        <v>0</v>
      </c>
    </row>
    <row r="21" spans="2:4" x14ac:dyDescent="0.5">
      <c r="B21" s="19" t="s">
        <v>52</v>
      </c>
      <c r="C21" s="17">
        <v>252140049.09999999</v>
      </c>
      <c r="D21" s="18">
        <v>235252355.78999999</v>
      </c>
    </row>
    <row r="22" spans="2:4" x14ac:dyDescent="0.5">
      <c r="B22" s="19" t="s">
        <v>53</v>
      </c>
      <c r="C22" s="17">
        <v>0</v>
      </c>
      <c r="D22" s="18">
        <v>0</v>
      </c>
    </row>
    <row r="23" spans="2:4" x14ac:dyDescent="0.5">
      <c r="B23" s="16" t="s">
        <v>8</v>
      </c>
      <c r="C23" s="17">
        <v>275601411.69</v>
      </c>
      <c r="D23" s="18">
        <v>240796811.21000001</v>
      </c>
    </row>
    <row r="24" spans="2:4" x14ac:dyDescent="0.5">
      <c r="B24" s="16"/>
      <c r="C24" s="17"/>
      <c r="D24" s="18"/>
    </row>
    <row r="25" spans="2:4" ht="6" customHeight="1" x14ac:dyDescent="0.5">
      <c r="B25" s="16"/>
      <c r="C25" s="11"/>
      <c r="D25" s="12"/>
    </row>
    <row r="26" spans="2:4" x14ac:dyDescent="0.5">
      <c r="B26" s="13" t="s">
        <v>28</v>
      </c>
      <c r="C26" s="14">
        <f>SUM(C27:C42)</f>
        <v>410482930.33000004</v>
      </c>
      <c r="D26" s="15">
        <f>SUM(D27:D42)</f>
        <v>363826597.88999999</v>
      </c>
    </row>
    <row r="27" spans="2:4" x14ac:dyDescent="0.5">
      <c r="B27" s="16" t="s">
        <v>9</v>
      </c>
      <c r="C27" s="17">
        <v>94700627.510000005</v>
      </c>
      <c r="D27" s="18">
        <v>84849923.760000005</v>
      </c>
    </row>
    <row r="28" spans="2:4" x14ac:dyDescent="0.5">
      <c r="B28" s="16" t="s">
        <v>10</v>
      </c>
      <c r="C28" s="17">
        <v>12950212.02</v>
      </c>
      <c r="D28" s="18">
        <v>10539627.25</v>
      </c>
    </row>
    <row r="29" spans="2:4" x14ac:dyDescent="0.5">
      <c r="B29" s="16" t="s">
        <v>11</v>
      </c>
      <c r="C29" s="17">
        <v>20124992.219999999</v>
      </c>
      <c r="D29" s="18">
        <v>11304753.01</v>
      </c>
    </row>
    <row r="30" spans="2:4" x14ac:dyDescent="0.5">
      <c r="B30" s="19" t="s">
        <v>12</v>
      </c>
      <c r="C30" s="17">
        <v>0</v>
      </c>
      <c r="D30" s="18">
        <v>0</v>
      </c>
    </row>
    <row r="31" spans="2:4" x14ac:dyDescent="0.5">
      <c r="B31" s="16" t="s">
        <v>13</v>
      </c>
      <c r="C31" s="17">
        <v>0</v>
      </c>
      <c r="D31" s="18">
        <v>0</v>
      </c>
    </row>
    <row r="32" spans="2:4" x14ac:dyDescent="0.5">
      <c r="B32" s="16" t="s">
        <v>14</v>
      </c>
      <c r="C32" s="17">
        <v>6103388.1100000003</v>
      </c>
      <c r="D32" s="18">
        <v>13434132.640000001</v>
      </c>
    </row>
    <row r="33" spans="2:4" x14ac:dyDescent="0.5">
      <c r="B33" s="16" t="s">
        <v>15</v>
      </c>
      <c r="C33" s="17">
        <v>0</v>
      </c>
      <c r="D33" s="18">
        <v>0</v>
      </c>
    </row>
    <row r="34" spans="2:4" x14ac:dyDescent="0.5">
      <c r="B34" s="16" t="s">
        <v>16</v>
      </c>
      <c r="C34" s="17">
        <v>0</v>
      </c>
      <c r="D34" s="18">
        <v>0</v>
      </c>
    </row>
    <row r="35" spans="2:4" x14ac:dyDescent="0.5">
      <c r="B35" s="19" t="s">
        <v>17</v>
      </c>
      <c r="C35" s="17">
        <v>0</v>
      </c>
      <c r="D35" s="18">
        <v>0</v>
      </c>
    </row>
    <row r="36" spans="2:4" x14ac:dyDescent="0.5">
      <c r="B36" s="16" t="s">
        <v>18</v>
      </c>
      <c r="C36" s="17">
        <v>0</v>
      </c>
      <c r="D36" s="18">
        <v>0</v>
      </c>
    </row>
    <row r="37" spans="2:4" x14ac:dyDescent="0.5">
      <c r="B37" s="16" t="s">
        <v>19</v>
      </c>
      <c r="C37" s="17">
        <v>0</v>
      </c>
      <c r="D37" s="18">
        <v>0</v>
      </c>
    </row>
    <row r="38" spans="2:4" x14ac:dyDescent="0.5">
      <c r="B38" s="16" t="s">
        <v>20</v>
      </c>
      <c r="C38" s="17">
        <v>0</v>
      </c>
      <c r="D38" s="18">
        <v>0</v>
      </c>
    </row>
    <row r="39" spans="2:4" x14ac:dyDescent="0.5">
      <c r="B39" s="16" t="s">
        <v>21</v>
      </c>
      <c r="C39" s="17">
        <v>0</v>
      </c>
      <c r="D39" s="18">
        <v>0</v>
      </c>
    </row>
    <row r="40" spans="2:4" x14ac:dyDescent="0.5">
      <c r="B40" s="16" t="s">
        <v>2</v>
      </c>
      <c r="C40" s="17">
        <v>0</v>
      </c>
      <c r="D40" s="18">
        <v>0</v>
      </c>
    </row>
    <row r="41" spans="2:4" x14ac:dyDescent="0.5">
      <c r="B41" s="16" t="s">
        <v>22</v>
      </c>
      <c r="C41" s="17">
        <v>0</v>
      </c>
      <c r="D41" s="18">
        <v>0</v>
      </c>
    </row>
    <row r="42" spans="2:4" x14ac:dyDescent="0.5">
      <c r="B42" s="16" t="s">
        <v>23</v>
      </c>
      <c r="C42" s="17">
        <v>276603710.47000003</v>
      </c>
      <c r="D42" s="18">
        <v>243698161.22999999</v>
      </c>
    </row>
    <row r="43" spans="2:4" ht="6.75" customHeight="1" x14ac:dyDescent="0.5">
      <c r="B43" s="16"/>
      <c r="C43" s="11"/>
      <c r="D43" s="12"/>
    </row>
    <row r="44" spans="2:4" x14ac:dyDescent="0.5">
      <c r="B44" s="20" t="s">
        <v>24</v>
      </c>
      <c r="C44" s="14">
        <f>C12-C26</f>
        <v>119333981.13999999</v>
      </c>
      <c r="D44" s="15">
        <f>D12-D26</f>
        <v>114145190.88999999</v>
      </c>
    </row>
    <row r="45" spans="2:4" ht="21" customHeight="1" x14ac:dyDescent="0.5">
      <c r="B45" s="16"/>
      <c r="C45" s="11"/>
      <c r="D45" s="12"/>
    </row>
    <row r="46" spans="2:4" x14ac:dyDescent="0.5">
      <c r="B46" s="10" t="s">
        <v>25</v>
      </c>
      <c r="C46" s="11"/>
      <c r="D46" s="12"/>
    </row>
    <row r="47" spans="2:4" ht="6" customHeight="1" x14ac:dyDescent="0.5">
      <c r="B47" s="16"/>
      <c r="C47" s="11"/>
      <c r="D47" s="12"/>
    </row>
    <row r="48" spans="2:4" x14ac:dyDescent="0.5">
      <c r="B48" s="21" t="s">
        <v>26</v>
      </c>
      <c r="C48" s="14">
        <f>SUM(C49:C51)</f>
        <v>5396726.5099999998</v>
      </c>
      <c r="D48" s="15">
        <f>SUM(D49:D51)</f>
        <v>4863063.38</v>
      </c>
    </row>
    <row r="49" spans="2:4" x14ac:dyDescent="0.5">
      <c r="B49" s="19" t="s">
        <v>1</v>
      </c>
      <c r="C49" s="17">
        <v>0</v>
      </c>
      <c r="D49" s="18">
        <v>0</v>
      </c>
    </row>
    <row r="50" spans="2:4" x14ac:dyDescent="0.5">
      <c r="B50" s="16" t="s">
        <v>0</v>
      </c>
      <c r="C50" s="17">
        <v>0</v>
      </c>
      <c r="D50" s="18">
        <v>0</v>
      </c>
    </row>
    <row r="51" spans="2:4" x14ac:dyDescent="0.5">
      <c r="B51" s="16" t="s">
        <v>27</v>
      </c>
      <c r="C51" s="17">
        <v>5396726.5099999998</v>
      </c>
      <c r="D51" s="18">
        <v>4863063.38</v>
      </c>
    </row>
    <row r="52" spans="2:4" ht="6" customHeight="1" x14ac:dyDescent="0.5">
      <c r="B52" s="16"/>
      <c r="C52" s="11"/>
      <c r="D52" s="12"/>
    </row>
    <row r="53" spans="2:4" x14ac:dyDescent="0.5">
      <c r="B53" s="21" t="s">
        <v>28</v>
      </c>
      <c r="C53" s="14">
        <f>SUM(C54:C56)</f>
        <v>116850519.39</v>
      </c>
      <c r="D53" s="15">
        <f>SUM(D54:D56)</f>
        <v>117773023.83</v>
      </c>
    </row>
    <row r="54" spans="2:4" x14ac:dyDescent="0.5">
      <c r="B54" s="19" t="s">
        <v>1</v>
      </c>
      <c r="C54" s="17">
        <v>111413660.11</v>
      </c>
      <c r="D54" s="18">
        <v>113746401.66</v>
      </c>
    </row>
    <row r="55" spans="2:4" x14ac:dyDescent="0.5">
      <c r="B55" s="16" t="s">
        <v>0</v>
      </c>
      <c r="C55" s="17">
        <v>22732.77</v>
      </c>
      <c r="D55" s="18">
        <v>198092.33</v>
      </c>
    </row>
    <row r="56" spans="2:4" x14ac:dyDescent="0.5">
      <c r="B56" s="16" t="s">
        <v>29</v>
      </c>
      <c r="C56" s="17">
        <v>5414126.5099999998</v>
      </c>
      <c r="D56" s="18">
        <v>3828529.84</v>
      </c>
    </row>
    <row r="57" spans="2:4" ht="6" customHeight="1" x14ac:dyDescent="0.5">
      <c r="B57" s="16"/>
      <c r="C57" s="11"/>
      <c r="D57" s="12"/>
    </row>
    <row r="58" spans="2:4" x14ac:dyDescent="0.5">
      <c r="B58" s="20" t="s">
        <v>30</v>
      </c>
      <c r="C58" s="14">
        <f>C48-C53</f>
        <v>-111453792.88</v>
      </c>
      <c r="D58" s="15">
        <f>D48-D53</f>
        <v>-112909960.45</v>
      </c>
    </row>
    <row r="59" spans="2:4" ht="22.5" customHeight="1" x14ac:dyDescent="0.5">
      <c r="B59" s="16"/>
      <c r="C59" s="11"/>
      <c r="D59" s="12"/>
    </row>
    <row r="60" spans="2:4" x14ac:dyDescent="0.5">
      <c r="B60" s="22" t="s">
        <v>31</v>
      </c>
      <c r="C60" s="11"/>
      <c r="D60" s="12"/>
    </row>
    <row r="61" spans="2:4" ht="6" customHeight="1" x14ac:dyDescent="0.5">
      <c r="B61" s="16"/>
      <c r="C61" s="11"/>
      <c r="D61" s="12"/>
    </row>
    <row r="62" spans="2:4" x14ac:dyDescent="0.5">
      <c r="B62" s="21" t="s">
        <v>26</v>
      </c>
      <c r="C62" s="14">
        <f>C63+C66</f>
        <v>0</v>
      </c>
      <c r="D62" s="15">
        <f>D63+D66</f>
        <v>0</v>
      </c>
    </row>
    <row r="63" spans="2:4" x14ac:dyDescent="0.5">
      <c r="B63" s="16" t="s">
        <v>32</v>
      </c>
      <c r="C63" s="14">
        <f>SUM(C64:C65)</f>
        <v>0</v>
      </c>
      <c r="D63" s="15">
        <f>SUM(D64:D65)</f>
        <v>0</v>
      </c>
    </row>
    <row r="64" spans="2:4" x14ac:dyDescent="0.5">
      <c r="B64" s="16" t="s">
        <v>33</v>
      </c>
      <c r="C64" s="17">
        <v>0</v>
      </c>
      <c r="D64" s="18">
        <v>0</v>
      </c>
    </row>
    <row r="65" spans="2:4" x14ac:dyDescent="0.5">
      <c r="B65" s="16" t="s">
        <v>34</v>
      </c>
      <c r="C65" s="17">
        <v>0</v>
      </c>
      <c r="D65" s="18">
        <v>0</v>
      </c>
    </row>
    <row r="66" spans="2:4" x14ac:dyDescent="0.5">
      <c r="B66" s="16" t="s">
        <v>35</v>
      </c>
      <c r="C66" s="17">
        <v>0</v>
      </c>
      <c r="D66" s="18">
        <v>0</v>
      </c>
    </row>
    <row r="67" spans="2:4" ht="6" customHeight="1" x14ac:dyDescent="0.5">
      <c r="B67" s="16"/>
      <c r="C67" s="11"/>
      <c r="D67" s="12"/>
    </row>
    <row r="68" spans="2:4" x14ac:dyDescent="0.5">
      <c r="B68" s="21" t="s">
        <v>28</v>
      </c>
      <c r="C68" s="14">
        <f>C69+C72</f>
        <v>0</v>
      </c>
      <c r="D68" s="15">
        <f>D69+D72</f>
        <v>0</v>
      </c>
    </row>
    <row r="69" spans="2:4" x14ac:dyDescent="0.5">
      <c r="B69" s="16" t="s">
        <v>36</v>
      </c>
      <c r="C69" s="14">
        <f>SUM(C70:C71)</f>
        <v>0</v>
      </c>
      <c r="D69" s="15">
        <f>SUM(D70:D71)</f>
        <v>0</v>
      </c>
    </row>
    <row r="70" spans="2:4" x14ac:dyDescent="0.5">
      <c r="B70" s="16" t="s">
        <v>33</v>
      </c>
      <c r="C70" s="17">
        <v>0</v>
      </c>
      <c r="D70" s="18">
        <v>0</v>
      </c>
    </row>
    <row r="71" spans="2:4" x14ac:dyDescent="0.5">
      <c r="B71" s="16" t="s">
        <v>34</v>
      </c>
      <c r="C71" s="17">
        <v>0</v>
      </c>
      <c r="D71" s="18">
        <v>0</v>
      </c>
    </row>
    <row r="72" spans="2:4" x14ac:dyDescent="0.5">
      <c r="B72" s="16" t="s">
        <v>37</v>
      </c>
      <c r="C72" s="17">
        <v>0</v>
      </c>
      <c r="D72" s="18">
        <v>0</v>
      </c>
    </row>
    <row r="73" spans="2:4" ht="6" customHeight="1" x14ac:dyDescent="0.5">
      <c r="B73" s="16"/>
      <c r="C73" s="11"/>
      <c r="D73" s="12"/>
    </row>
    <row r="74" spans="2:4" x14ac:dyDescent="0.5">
      <c r="B74" s="20" t="s">
        <v>38</v>
      </c>
      <c r="C74" s="14">
        <f>C62-C68</f>
        <v>0</v>
      </c>
      <c r="D74" s="15">
        <f>D62-D68</f>
        <v>0</v>
      </c>
    </row>
    <row r="75" spans="2:4" ht="20.25" customHeight="1" x14ac:dyDescent="0.5">
      <c r="B75" s="16"/>
      <c r="C75" s="11"/>
      <c r="D75" s="12"/>
    </row>
    <row r="76" spans="2:4" x14ac:dyDescent="0.5">
      <c r="B76" s="20" t="s">
        <v>39</v>
      </c>
      <c r="C76" s="14">
        <f>C44+C58+C74</f>
        <v>7880188.2599999905</v>
      </c>
      <c r="D76" s="15">
        <f>D44+D58+D74</f>
        <v>1235230.4399999827</v>
      </c>
    </row>
    <row r="77" spans="2:4" ht="10.5" customHeight="1" x14ac:dyDescent="0.5">
      <c r="B77" s="16"/>
      <c r="C77" s="11"/>
      <c r="D77" s="12"/>
    </row>
    <row r="78" spans="2:4" x14ac:dyDescent="0.5">
      <c r="B78" s="20" t="s">
        <v>40</v>
      </c>
      <c r="C78" s="14">
        <f>D80</f>
        <v>5721630.4199999832</v>
      </c>
      <c r="D78" s="18">
        <v>4486399.9800000004</v>
      </c>
    </row>
    <row r="79" spans="2:4" ht="10.5" customHeight="1" x14ac:dyDescent="0.5">
      <c r="B79" s="22"/>
      <c r="C79" s="11"/>
      <c r="D79" s="12"/>
    </row>
    <row r="80" spans="2:4" x14ac:dyDescent="0.5">
      <c r="B80" s="20" t="s">
        <v>41</v>
      </c>
      <c r="C80" s="14">
        <f>C76+C78</f>
        <v>13601818.679999974</v>
      </c>
      <c r="D80" s="15">
        <f>D76+D78</f>
        <v>5721630.4199999832</v>
      </c>
    </row>
    <row r="81" spans="2:4" x14ac:dyDescent="0.5">
      <c r="B81" s="10"/>
      <c r="C81" s="23"/>
      <c r="D81" s="24"/>
    </row>
    <row r="82" spans="2:4" ht="14.7" thickBot="1" x14ac:dyDescent="0.55000000000000004">
      <c r="B82" s="25"/>
      <c r="C82" s="26"/>
      <c r="D82" s="27"/>
    </row>
    <row r="83" spans="2:4" ht="14.7" thickTop="1" x14ac:dyDescent="0.5"/>
    <row r="84" spans="2:4" x14ac:dyDescent="0.5">
      <c r="B84" t="s">
        <v>48</v>
      </c>
    </row>
    <row r="88" spans="2:4" x14ac:dyDescent="0.5">
      <c r="B88" t="s">
        <v>57</v>
      </c>
      <c r="C88" t="s">
        <v>57</v>
      </c>
    </row>
    <row r="89" spans="2:4" x14ac:dyDescent="0.5">
      <c r="B89" t="s">
        <v>58</v>
      </c>
      <c r="C89" t="s">
        <v>60</v>
      </c>
    </row>
    <row r="90" spans="2:4" x14ac:dyDescent="0.5">
      <c r="B90" t="s">
        <v>59</v>
      </c>
      <c r="C90" t="s">
        <v>61</v>
      </c>
    </row>
  </sheetData>
  <mergeCells count="3">
    <mergeCell ref="B2:D2"/>
    <mergeCell ref="B3:D3"/>
    <mergeCell ref="B4:D4"/>
  </mergeCells>
  <printOptions horizontalCentered="1"/>
  <pageMargins left="0.31496062992125984" right="0.31496062992125984" top="0.35433070866141736" bottom="0.55118110236220474" header="0.31496062992125984" footer="0.31496062992125984"/>
  <pageSetup scale="75" orientation="landscape" verticalDpi="0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Max</cp:lastModifiedBy>
  <cp:lastPrinted>2024-03-06T00:38:03Z</cp:lastPrinted>
  <dcterms:created xsi:type="dcterms:W3CDTF">2018-03-07T05:27:47Z</dcterms:created>
  <dcterms:modified xsi:type="dcterms:W3CDTF">2024-03-06T00:38:05Z</dcterms:modified>
</cp:coreProperties>
</file>