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SyConGob\CtaPub\M1\"/>
    </mc:Choice>
  </mc:AlternateContent>
  <bookViews>
    <workbookView xWindow="-120" yWindow="-120" windowWidth="20733" windowHeight="11160"/>
  </bookViews>
  <sheets>
    <sheet name="Hoja1" sheetId="1" r:id="rId1"/>
  </sheets>
  <definedNames>
    <definedName name="_xlnm.Print_Area" localSheetId="0">Hoja1!$B$2:$G$55</definedName>
    <definedName name="_xlnm.Print_Titles" localSheetId="0">Hoja1!$1:$9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4" i="1" l="1"/>
  <c r="F32" i="1"/>
  <c r="C25" i="1"/>
  <c r="D25" i="1" l="1"/>
  <c r="E25" i="1"/>
  <c r="C12" i="1" l="1"/>
  <c r="F35" i="1"/>
  <c r="G35" i="1" s="1"/>
  <c r="G34" i="1"/>
  <c r="F33" i="1"/>
  <c r="G33" i="1" s="1"/>
  <c r="G32" i="1"/>
  <c r="F31" i="1"/>
  <c r="G31" i="1" s="1"/>
  <c r="F30" i="1"/>
  <c r="G30" i="1" s="1"/>
  <c r="F29" i="1"/>
  <c r="G29" i="1" s="1"/>
  <c r="F28" i="1"/>
  <c r="G28" i="1" s="1"/>
  <c r="F27" i="1"/>
  <c r="F20" i="1"/>
  <c r="G20" i="1" s="1"/>
  <c r="F19" i="1"/>
  <c r="F18" i="1"/>
  <c r="G18" i="1" s="1"/>
  <c r="F17" i="1"/>
  <c r="G17" i="1" s="1"/>
  <c r="F16" i="1"/>
  <c r="G16" i="1" s="1"/>
  <c r="F15" i="1"/>
  <c r="G15" i="1" s="1"/>
  <c r="F14" i="1"/>
  <c r="G14" i="1" s="1"/>
  <c r="E12" i="1"/>
  <c r="D12" i="1"/>
  <c r="G27" i="1" l="1"/>
  <c r="F25" i="1"/>
  <c r="E42" i="1"/>
  <c r="F12" i="1"/>
  <c r="G12" i="1" s="1"/>
  <c r="D42" i="1"/>
  <c r="C42" i="1"/>
  <c r="G19" i="1"/>
  <c r="F42" i="1" l="1"/>
  <c r="G25" i="1"/>
  <c r="G42" i="1" s="1"/>
</calcChain>
</file>

<file path=xl/sharedStrings.xml><?xml version="1.0" encoding="utf-8"?>
<sst xmlns="http://schemas.openxmlformats.org/spreadsheetml/2006/main" count="43" uniqueCount="42">
  <si>
    <t xml:space="preserve">ACTIVO 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</si>
  <si>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</si>
  <si>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</si>
  <si>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</si>
  <si>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</si>
  <si>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</si>
  <si>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</si>
  <si>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</si>
  <si>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</si>
  <si>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</si>
  <si>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</si>
  <si>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</si>
  <si>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</si>
  <si>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</si>
  <si>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</si>
  <si>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</si>
  <si>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</si>
  <si>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</si>
  <si>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</si>
  <si>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(1)</t>
  </si>
  <si>
    <t>(2)</t>
  </si>
  <si>
    <t>(3)</t>
  </si>
  <si>
    <t>(4=1+2-3)</t>
  </si>
  <si>
    <t>(4-1)</t>
  </si>
  <si>
    <t>( cifras en pesos )</t>
  </si>
  <si>
    <r>
      <t xml:space="preserve">Concepto </t>
    </r>
    <r>
      <rPr>
        <b/>
        <sz val="8"/>
        <rFont val="Arial"/>
        <family val="2"/>
      </rPr>
      <t>(3)</t>
    </r>
  </si>
  <si>
    <r>
      <t xml:space="preserve">Saldo Inicial </t>
    </r>
    <r>
      <rPr>
        <b/>
        <sz val="8"/>
        <rFont val="Arial"/>
        <family val="2"/>
      </rPr>
      <t>(4)</t>
    </r>
    <r>
      <rPr>
        <sz val="10"/>
        <rFont val="Arial"/>
        <family val="2"/>
      </rPr>
      <t xml:space="preserve">                    </t>
    </r>
    <r>
      <rPr>
        <b/>
        <sz val="10"/>
        <rFont val="Arial"/>
        <family val="2"/>
      </rPr>
      <t xml:space="preserve"> </t>
    </r>
  </si>
  <si>
    <r>
      <t xml:space="preserve">Cargos del Período </t>
    </r>
    <r>
      <rPr>
        <b/>
        <sz val="8"/>
        <rFont val="Arial"/>
        <family val="2"/>
      </rPr>
      <t>(5)</t>
    </r>
  </si>
  <si>
    <r>
      <t xml:space="preserve">Abonos del Período </t>
    </r>
    <r>
      <rPr>
        <b/>
        <sz val="8"/>
        <rFont val="Arial"/>
        <family val="2"/>
      </rPr>
      <t>(6)</t>
    </r>
  </si>
  <si>
    <r>
      <t xml:space="preserve">Saldo Final </t>
    </r>
    <r>
      <rPr>
        <b/>
        <sz val="8"/>
        <rFont val="Arial"/>
        <family val="2"/>
      </rPr>
      <t>(7)</t>
    </r>
  </si>
  <si>
    <r>
      <t xml:space="preserve">Variación del Período </t>
    </r>
    <r>
      <rPr>
        <b/>
        <sz val="8"/>
        <rFont val="Arial"/>
        <family val="2"/>
      </rPr>
      <t>(8)</t>
    </r>
  </si>
  <si>
    <r>
      <t xml:space="preserve">Total del Activo </t>
    </r>
    <r>
      <rPr>
        <b/>
        <sz val="8"/>
        <rFont val="Arial"/>
        <family val="2"/>
      </rPr>
      <t>(9)</t>
    </r>
  </si>
  <si>
    <t>"Bajo protesta de decir verdad declaramos que los Estados Financieros y sus notas, son razonablemente correctos y son responsabilidad del emisor"</t>
  </si>
  <si>
    <t>Estado Analitico del Activo</t>
  </si>
  <si>
    <t>Cuenta Pública 2023</t>
  </si>
  <si>
    <t>Entidad Municipal: (1)     Municipio  de TLATLAYA, 0053</t>
  </si>
  <si>
    <t>AL 31 DE DICIEMBRE DE 2023 (2)</t>
  </si>
  <si>
    <t>______________________________</t>
  </si>
  <si>
    <t>MTRO. CRISOFORO HERNANDEZ MENA</t>
  </si>
  <si>
    <t>L.A.E. MAX GONZALEZ GOMEZ</t>
  </si>
  <si>
    <t>PRESIDENTE MUNICIPAL</t>
  </si>
  <si>
    <t>TESORERO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</si>
</sst>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3"/>
      <name val="Arial"/>
      <family val="2"/>
    </font>
    <font>
      <sz val="14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sz val="12"/>
      <name val="Times New Roman"/>
      <family val="1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auto="1"/>
      </left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auto="1"/>
      </right>
      <top/>
      <bottom style="double">
        <color auto="1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1"/>
    <xf numFmtId="0" fontId="1" fillId="0" borderId="0" xfId="1" applyAlignment="1">
      <alignment vertical="top"/>
    </xf>
    <xf numFmtId="0" fontId="2" fillId="0" borderId="0" xfId="1" applyFont="1"/>
    <xf numFmtId="0" fontId="3" fillId="0" borderId="0" xfId="1" applyFont="1"/>
    <xf numFmtId="0" fontId="6" fillId="2" borderId="0" xfId="1" applyFont="1" applyFill="1" applyAlignment="1">
      <alignment horizontal="center" vertical="top"/>
    </xf>
    <xf numFmtId="0" fontId="1" fillId="0" borderId="0" xfId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top"/>
    </xf>
    <xf numFmtId="0" fontId="2" fillId="0" borderId="9" xfId="1" applyFont="1" applyBorder="1"/>
    <xf numFmtId="2" fontId="1" fillId="0" borderId="10" xfId="1" applyNumberFormat="1" applyBorder="1"/>
    <xf numFmtId="2" fontId="1" fillId="0" borderId="11" xfId="1" applyNumberFormat="1" applyBorder="1"/>
    <xf numFmtId="0" fontId="2" fillId="0" borderId="15" xfId="1" applyFont="1" applyBorder="1"/>
    <xf numFmtId="2" fontId="1" fillId="0" borderId="16" xfId="1" applyNumberFormat="1" applyBorder="1"/>
    <xf numFmtId="2" fontId="1" fillId="0" borderId="17" xfId="1" applyNumberFormat="1" applyBorder="1"/>
    <xf numFmtId="0" fontId="2" fillId="3" borderId="15" xfId="1" applyFont="1" applyFill="1" applyBorder="1"/>
    <xf numFmtId="164" fontId="2" fillId="3" borderId="16" xfId="5" applyFont="1" applyFill="1" applyBorder="1" applyProtection="1"/>
    <xf numFmtId="164" fontId="2" fillId="3" borderId="17" xfId="5" applyFont="1" applyFill="1" applyBorder="1" applyProtection="1"/>
    <xf numFmtId="164" fontId="1" fillId="0" borderId="16" xfId="5" applyFont="1" applyBorder="1" applyProtection="1">
      <protection locked="0"/>
    </xf>
    <xf numFmtId="164" fontId="1" fillId="0" borderId="16" xfId="5" applyFont="1" applyBorder="1" applyProtection="1"/>
    <xf numFmtId="164" fontId="1" fillId="0" borderId="17" xfId="5" applyFont="1" applyBorder="1" applyProtection="1"/>
    <xf numFmtId="0" fontId="1" fillId="0" borderId="15" xfId="1" applyBorder="1"/>
    <xf numFmtId="164" fontId="1" fillId="3" borderId="16" xfId="5" applyFont="1" applyFill="1" applyBorder="1" applyProtection="1"/>
    <xf numFmtId="164" fontId="1" fillId="3" borderId="17" xfId="5" applyFont="1" applyFill="1" applyBorder="1" applyProtection="1"/>
    <xf numFmtId="164" fontId="2" fillId="0" borderId="16" xfId="5" applyFont="1" applyBorder="1" applyProtection="1">
      <protection locked="0"/>
    </xf>
    <xf numFmtId="164" fontId="2" fillId="0" borderId="16" xfId="5" applyFont="1" applyBorder="1" applyProtection="1"/>
    <xf numFmtId="164" fontId="2" fillId="0" borderId="17" xfId="5" applyFont="1" applyBorder="1" applyProtection="1"/>
    <xf numFmtId="0" fontId="2" fillId="0" borderId="15" xfId="1" applyFont="1" applyBorder="1" applyAlignment="1">
      <alignment horizontal="right"/>
    </xf>
    <xf numFmtId="0" fontId="1" fillId="0" borderId="12" xfId="1" applyBorder="1"/>
    <xf numFmtId="2" fontId="1" fillId="0" borderId="13" xfId="1" applyNumberFormat="1" applyBorder="1"/>
    <xf numFmtId="2" fontId="1" fillId="0" borderId="14" xfId="1" applyNumberFormat="1" applyBorder="1"/>
    <xf numFmtId="0" fontId="7" fillId="0" borderId="0" xfId="1" applyFont="1"/>
    <xf numFmtId="0" fontId="8" fillId="0" borderId="0" xfId="1" applyFont="1"/>
    <xf numFmtId="0" fontId="10" fillId="0" borderId="0" xfId="1" applyFont="1"/>
    <xf numFmtId="0" fontId="11" fillId="0" borderId="0" xfId="1" applyFont="1"/>
    <xf numFmtId="0" fontId="2" fillId="2" borderId="7" xfId="1" applyFont="1" applyFill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1" fillId="0" borderId="0" xfId="1" applyAlignment="1">
      <alignment vertical="center"/>
    </xf>
    <xf numFmtId="0" fontId="2" fillId="2" borderId="6" xfId="1" applyFont="1" applyFill="1" applyBorder="1" applyAlignment="1">
      <alignment horizontal="left" vertical="center"/>
    </xf>
    <xf numFmtId="0" fontId="2" fillId="2" borderId="8" xfId="1" applyFont="1" applyFill="1" applyBorder="1" applyAlignment="1">
      <alignment horizontal="right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 wrapText="1"/>
    </xf>
    <xf numFmtId="0" fontId="2" fillId="2" borderId="13" xfId="1" quotePrefix="1" applyFont="1" applyFill="1" applyBorder="1" applyAlignment="1">
      <alignment horizontal="center" vertical="center"/>
    </xf>
    <xf numFmtId="0" fontId="2" fillId="2" borderId="14" xfId="1" quotePrefix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wrapText="1"/>
    </xf>
    <xf numFmtId="0" fontId="4" fillId="2" borderId="2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2" fillId="2" borderId="9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4" xfId="1" applyFont="1" applyFill="1" applyBorder="1" applyAlignment="1" applyProtection="1">
      <alignment horizontal="center" vertical="center"/>
      <protection locked="0"/>
    </xf>
    <xf numFmtId="0" fontId="2" fillId="2" borderId="0" xfId="1" applyFont="1" applyFill="1" applyAlignment="1" applyProtection="1">
      <alignment horizontal="center" vertical="center"/>
      <protection locked="0"/>
    </xf>
    <xf numFmtId="0" fontId="2" fillId="2" borderId="5" xfId="1" applyFont="1" applyFill="1" applyBorder="1" applyAlignment="1" applyProtection="1">
      <alignment horizontal="center" vertical="center"/>
      <protection locked="0"/>
    </xf>
    <xf numFmtId="0" fontId="9" fillId="2" borderId="4" xfId="1" applyFont="1" applyFill="1" applyBorder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</cellXfs>
  <cellStyles count="6">
    <cellStyle name="Millares 4" xfId="5"/>
    <cellStyle name="Normal" xfId="0" builtinId="0"/>
    <cellStyle name="Normal 12" xfId="2"/>
    <cellStyle name="Normal 13" xfId="3"/>
    <cellStyle name="Normal 14" xfId="4"/>
    <cellStyle name="Normal 2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Logo\Logo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71965</xdr:colOff>
      <xdr:row>1</xdr:row>
      <xdr:rowOff>121598</xdr:rowOff>
    </xdr:from>
    <xdr:to>
      <xdr:col>1</xdr:col>
      <xdr:colOff>931331</xdr:colOff>
      <xdr:row>3</xdr:row>
      <xdr:rowOff>154452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1CD7CB1C-1EEA-49C9-B75C-FA4CC06A9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6632" y="1074098"/>
          <a:ext cx="859366" cy="6361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H54"/>
  <sheetViews>
    <sheetView tabSelected="1" topLeftCell="A19" zoomScale="67" zoomScaleNormal="67" workbookViewId="0">
      <selection activeCell="J53" sqref="J53"/>
    </sheetView>
  </sheetViews>
  <sheetFormatPr baseColWidth="10" defaultColWidth="11.41015625" defaultRowHeight="12.7" x14ac:dyDescent="0.4"/>
  <cols>
    <col min="1" max="1" width="1.29296875" style="1" customWidth="1"/>
    <col min="2" max="2" width="58.703125" style="1" customWidth="1"/>
    <col min="3" max="3" width="20.5859375" style="1" customWidth="1"/>
    <col min="4" max="4" width="23.41015625" style="1" bestFit="1" customWidth="1"/>
    <col min="5" max="5" width="23.703125" style="1" bestFit="1" customWidth="1"/>
    <col min="6" max="6" width="23.29296875" style="1" customWidth="1"/>
    <col min="7" max="7" width="25.87890625" style="1" customWidth="1"/>
    <col min="8" max="8" width="0.87890625" style="1" customWidth="1"/>
    <col min="9" max="16384" width="11.41015625" style="1"/>
  </cols>
  <sheetData>
    <row r="1" spans="2:8" ht="3" customHeight="1" thickBot="1" x14ac:dyDescent="0.45">
      <c r="B1" s="2"/>
      <c r="D1" s="3"/>
      <c r="E1" s="3"/>
      <c r="F1" s="2"/>
      <c r="G1" s="2"/>
      <c r="H1" s="4"/>
    </row>
    <row r="2" spans="2:8" s="32" customFormat="1" ht="24.95" customHeight="1" thickTop="1" x14ac:dyDescent="0.55000000000000004">
      <c r="B2" s="44" t="s">
        <v>34</v>
      </c>
      <c r="C2" s="45"/>
      <c r="D2" s="45"/>
      <c r="E2" s="45"/>
      <c r="F2" s="45"/>
      <c r="G2" s="46"/>
      <c r="H2" s="31"/>
    </row>
    <row r="3" spans="2:8" s="34" customFormat="1" ht="22.5" customHeight="1" x14ac:dyDescent="0.5">
      <c r="B3" s="52" t="s">
        <v>33</v>
      </c>
      <c r="C3" s="53"/>
      <c r="D3" s="53"/>
      <c r="E3" s="53"/>
      <c r="F3" s="53"/>
      <c r="G3" s="54"/>
      <c r="H3" s="33"/>
    </row>
    <row r="4" spans="2:8" s="34" customFormat="1" ht="20.100000000000001" customHeight="1" x14ac:dyDescent="0.5">
      <c r="B4" s="49" t="s">
        <v>24</v>
      </c>
      <c r="C4" s="50"/>
      <c r="D4" s="50"/>
      <c r="E4" s="50"/>
      <c r="F4" s="50"/>
      <c r="G4" s="51"/>
      <c r="H4" s="33"/>
    </row>
    <row r="5" spans="2:8" s="37" customFormat="1" ht="20.100000000000001" customHeight="1" thickBot="1" x14ac:dyDescent="0.55000000000000004">
      <c r="B5" s="38" t="s">
        <v>35</v>
      </c>
      <c r="C5" s="35"/>
      <c r="D5" s="35"/>
      <c r="E5" s="35"/>
      <c r="F5" s="35"/>
      <c r="G5" s="39" t="s">
        <v>36</v>
      </c>
      <c r="H5" s="36"/>
    </row>
    <row r="6" spans="2:8" ht="6" customHeight="1" thickTop="1" thickBot="1" x14ac:dyDescent="0.45">
      <c r="B6" s="5"/>
      <c r="C6" s="5"/>
      <c r="D6" s="5"/>
      <c r="E6" s="5"/>
      <c r="F6" s="5"/>
      <c r="G6" s="5"/>
      <c r="H6" s="4"/>
    </row>
    <row r="7" spans="2:8" ht="29.25" customHeight="1" thickTop="1" x14ac:dyDescent="0.4">
      <c r="B7" s="47" t="s">
        <v>25</v>
      </c>
      <c r="C7" s="40" t="s">
        <v>26</v>
      </c>
      <c r="D7" s="40" t="s">
        <v>27</v>
      </c>
      <c r="E7" s="40" t="s">
        <v>28</v>
      </c>
      <c r="F7" s="40" t="s">
        <v>29</v>
      </c>
      <c r="G7" s="41" t="s">
        <v>30</v>
      </c>
      <c r="H7" s="4"/>
    </row>
    <row r="8" spans="2:8" s="6" customFormat="1" ht="18" customHeight="1" thickBot="1" x14ac:dyDescent="0.55000000000000004">
      <c r="B8" s="48"/>
      <c r="C8" s="42" t="s">
        <v>19</v>
      </c>
      <c r="D8" s="42" t="s">
        <v>20</v>
      </c>
      <c r="E8" s="42" t="s">
        <v>21</v>
      </c>
      <c r="F8" s="42" t="s">
        <v>22</v>
      </c>
      <c r="G8" s="43" t="s">
        <v>23</v>
      </c>
      <c r="H8" s="7"/>
    </row>
    <row r="9" spans="2:8" ht="6" customHeight="1" thickTop="1" thickBot="1" x14ac:dyDescent="0.45">
      <c r="B9" s="8"/>
      <c r="C9" s="8"/>
      <c r="D9" s="8"/>
      <c r="E9" s="8"/>
      <c r="F9" s="8"/>
      <c r="G9" s="8"/>
      <c r="H9" s="4"/>
    </row>
    <row r="10" spans="2:8" ht="27" customHeight="1" thickTop="1" x14ac:dyDescent="0.4">
      <c r="B10" s="9" t="s">
        <v>0</v>
      </c>
      <c r="C10" s="10"/>
      <c r="D10" s="10"/>
      <c r="E10" s="10"/>
      <c r="F10" s="10"/>
      <c r="G10" s="11"/>
    </row>
    <row r="11" spans="2:8" ht="16.5" customHeight="1" x14ac:dyDescent="0.4">
      <c r="B11" s="12"/>
      <c r="C11" s="13"/>
      <c r="D11" s="13"/>
      <c r="E11" s="13"/>
      <c r="F11" s="13"/>
      <c r="G11" s="14"/>
    </row>
    <row r="12" spans="2:8" ht="20.25" customHeight="1" x14ac:dyDescent="0.4">
      <c r="B12" s="15" t="s">
        <v>1</v>
      </c>
      <c r="C12" s="16">
        <f>SUM(C13:C20)</f>
        <v>7869254.3599999994</v>
      </c>
      <c r="D12" s="16">
        <f>SUM(D13:D20)</f>
        <v>535852250.64999998</v>
      </c>
      <c r="E12" s="16">
        <f>SUM(E13:E20)</f>
        <v>527962666.94</v>
      </c>
      <c r="F12" s="16">
        <f>SUM(F13:F20)</f>
        <v>15758838.06999995</v>
      </c>
      <c r="G12" s="17">
        <f>F12-C12</f>
        <v>7889583.7099999506</v>
      </c>
    </row>
    <row r="13" spans="2:8" ht="15.75" customHeight="1" x14ac:dyDescent="0.4">
      <c r="B13" s="12"/>
      <c r="C13" s="18"/>
      <c r="D13" s="18"/>
      <c r="E13" s="18"/>
      <c r="F13" s="19"/>
      <c r="G13" s="20"/>
    </row>
    <row r="14" spans="2:8" ht="15" customHeight="1" x14ac:dyDescent="0.4">
      <c r="B14" s="21" t="s">
        <v>2</v>
      </c>
      <c r="C14" s="18">
        <v>4486399.9800000004</v>
      </c>
      <c r="D14" s="18">
        <v>535798917.19999999</v>
      </c>
      <c r="E14" s="18">
        <v>527918728.94</v>
      </c>
      <c r="F14" s="22">
        <f t="shared" ref="F14:F20" si="0">C14+D14-E14</f>
        <v>12366588.23999995</v>
      </c>
      <c r="G14" s="23">
        <f>F14-C14</f>
        <v>7880188.2599999495</v>
      </c>
    </row>
    <row r="15" spans="2:8" ht="15" customHeight="1" x14ac:dyDescent="0.4">
      <c r="B15" s="21" t="s">
        <v>3</v>
      </c>
      <c r="C15" s="18">
        <v>2776429.53</v>
      </c>
      <c r="D15" s="18">
        <v>53333.45</v>
      </c>
      <c r="E15" s="18">
        <v>43938</v>
      </c>
      <c r="F15" s="22">
        <f t="shared" si="0"/>
        <v>2785824.98</v>
      </c>
      <c r="G15" s="23">
        <f t="shared" ref="G15:G35" si="1">F15-C15</f>
        <v>9395.4500000001863</v>
      </c>
    </row>
    <row r="16" spans="2:8" ht="15" customHeight="1" x14ac:dyDescent="0.4">
      <c r="B16" s="21" t="s">
        <v>4</v>
      </c>
      <c r="C16" s="18">
        <v>606424.85</v>
      </c>
      <c r="D16" s="18">
        <v>0</v>
      </c>
      <c r="E16" s="18">
        <v>0</v>
      </c>
      <c r="F16" s="22">
        <f t="shared" si="0"/>
        <v>606424.85</v>
      </c>
      <c r="G16" s="23">
        <f t="shared" si="1"/>
        <v>0</v>
      </c>
    </row>
    <row r="17" spans="2:7" ht="15" customHeight="1" x14ac:dyDescent="0.4">
      <c r="B17" s="21" t="s">
        <v>5</v>
      </c>
      <c r="C17" s="18">
        <v>0</v>
      </c>
      <c r="D17" s="18">
        <v>0</v>
      </c>
      <c r="E17" s="18">
        <v>0</v>
      </c>
      <c r="F17" s="22">
        <f t="shared" si="0"/>
        <v>0</v>
      </c>
      <c r="G17" s="23">
        <f t="shared" si="1"/>
        <v>0</v>
      </c>
    </row>
    <row r="18" spans="2:7" ht="15" customHeight="1" x14ac:dyDescent="0.4">
      <c r="B18" s="21" t="s">
        <v>6</v>
      </c>
      <c r="C18" s="18">
        <v>0</v>
      </c>
      <c r="D18" s="18">
        <v>0</v>
      </c>
      <c r="E18" s="18">
        <v>0</v>
      </c>
      <c r="F18" s="22">
        <f t="shared" si="0"/>
        <v>0</v>
      </c>
      <c r="G18" s="23">
        <f t="shared" si="1"/>
        <v>0</v>
      </c>
    </row>
    <row r="19" spans="2:7" ht="15" customHeight="1" x14ac:dyDescent="0.4">
      <c r="B19" s="21" t="s">
        <v>7</v>
      </c>
      <c r="C19" s="18">
        <v>0</v>
      </c>
      <c r="D19" s="18">
        <v>0</v>
      </c>
      <c r="E19" s="18">
        <v>0</v>
      </c>
      <c r="F19" s="22">
        <f t="shared" si="0"/>
        <v>0</v>
      </c>
      <c r="G19" s="23">
        <f t="shared" si="1"/>
        <v>0</v>
      </c>
    </row>
    <row r="20" spans="2:7" ht="15" customHeight="1" x14ac:dyDescent="0.4">
      <c r="B20" s="21" t="s">
        <v>8</v>
      </c>
      <c r="C20" s="18">
        <v>0</v>
      </c>
      <c r="D20" s="18">
        <v>0</v>
      </c>
      <c r="E20" s="18">
        <v>0</v>
      </c>
      <c r="F20" s="22">
        <f t="shared" si="0"/>
        <v>0</v>
      </c>
      <c r="G20" s="23">
        <f t="shared" si="1"/>
        <v>0</v>
      </c>
    </row>
    <row r="21" spans="2:7" ht="18.75" customHeight="1" x14ac:dyDescent="0.4">
      <c r="B21" s="12"/>
      <c r="C21" s="13"/>
      <c r="D21" s="13"/>
      <c r="E21" s="13"/>
      <c r="F21" s="13"/>
      <c r="G21" s="14"/>
    </row>
    <row r="22" spans="2:7" ht="3.35" customHeight="1" x14ac:dyDescent="0.4">
      <c r="B22" s="12"/>
      <c r="C22" s="13"/>
      <c r="D22" s="13"/>
      <c r="E22" s="13"/>
      <c r="F22" s="13"/>
      <c r="G22" s="14"/>
    </row>
    <row r="23" spans="2:7" ht="18.7" hidden="1" customHeight="1" x14ac:dyDescent="0.4">
      <c r="B23" s="21"/>
      <c r="C23" s="13"/>
      <c r="D23" s="13"/>
      <c r="E23" s="13"/>
      <c r="F23" s="13"/>
      <c r="G23" s="14"/>
    </row>
    <row r="24" spans="2:7" x14ac:dyDescent="0.4">
      <c r="B24" s="21"/>
      <c r="C24" s="13"/>
      <c r="D24" s="13"/>
      <c r="E24" s="13"/>
      <c r="F24" s="13"/>
      <c r="G24" s="14"/>
    </row>
    <row r="25" spans="2:7" ht="19.5" customHeight="1" x14ac:dyDescent="0.4">
      <c r="B25" s="15" t="s">
        <v>9</v>
      </c>
      <c r="C25" s="16">
        <f>SUM(C27:C35)</f>
        <v>288953687.23999995</v>
      </c>
      <c r="D25" s="16">
        <f>SUM(D26:D35)</f>
        <v>111447514.91</v>
      </c>
      <c r="E25" s="16">
        <f>SUM(E26:E35)</f>
        <v>113807964.48</v>
      </c>
      <c r="F25" s="16">
        <f>SUM(F27:F35)</f>
        <v>286593237.66999996</v>
      </c>
      <c r="G25" s="17">
        <f t="shared" si="1"/>
        <v>-2360449.5699999928</v>
      </c>
    </row>
    <row r="26" spans="2:7" x14ac:dyDescent="0.4">
      <c r="B26" s="21"/>
      <c r="C26" s="24"/>
      <c r="D26" s="24"/>
      <c r="E26" s="24"/>
      <c r="F26" s="25"/>
      <c r="G26" s="26"/>
    </row>
    <row r="27" spans="2:7" ht="15" customHeight="1" x14ac:dyDescent="0.4">
      <c r="B27" s="21" t="s">
        <v>10</v>
      </c>
      <c r="C27" s="18">
        <v>0</v>
      </c>
      <c r="D27" s="18">
        <v>0</v>
      </c>
      <c r="E27" s="18">
        <v>0</v>
      </c>
      <c r="F27" s="22">
        <f>C27+D27-E27</f>
        <v>0</v>
      </c>
      <c r="G27" s="23">
        <f t="shared" si="1"/>
        <v>0</v>
      </c>
    </row>
    <row r="28" spans="2:7" ht="15" customHeight="1" x14ac:dyDescent="0.4">
      <c r="B28" s="21" t="s">
        <v>11</v>
      </c>
      <c r="C28" s="18">
        <v>0</v>
      </c>
      <c r="D28" s="18">
        <v>0</v>
      </c>
      <c r="E28" s="18">
        <v>0</v>
      </c>
      <c r="F28" s="22">
        <f t="shared" ref="F28:F35" si="2">C28+D28-E28</f>
        <v>0</v>
      </c>
      <c r="G28" s="23">
        <f t="shared" si="1"/>
        <v>0</v>
      </c>
    </row>
    <row r="29" spans="2:7" ht="15" customHeight="1" x14ac:dyDescent="0.4">
      <c r="B29" s="21" t="s">
        <v>12</v>
      </c>
      <c r="C29" s="18">
        <v>261293018.28</v>
      </c>
      <c r="D29" s="18">
        <v>111400900.11</v>
      </c>
      <c r="E29" s="18">
        <v>111400900.11</v>
      </c>
      <c r="F29" s="22">
        <f t="shared" si="2"/>
        <v>261293018.27999997</v>
      </c>
      <c r="G29" s="23">
        <f t="shared" si="1"/>
        <v>0</v>
      </c>
    </row>
    <row r="30" spans="2:7" ht="15" customHeight="1" x14ac:dyDescent="0.4">
      <c r="B30" s="21" t="s">
        <v>13</v>
      </c>
      <c r="C30" s="18">
        <v>31551764.809999999</v>
      </c>
      <c r="D30" s="18">
        <v>46614.8</v>
      </c>
      <c r="E30" s="18">
        <v>0</v>
      </c>
      <c r="F30" s="22">
        <f t="shared" si="2"/>
        <v>31598379.609999999</v>
      </c>
      <c r="G30" s="23">
        <f t="shared" si="1"/>
        <v>46614.800000000745</v>
      </c>
    </row>
    <row r="31" spans="2:7" ht="15" customHeight="1" x14ac:dyDescent="0.4">
      <c r="B31" s="21" t="s">
        <v>14</v>
      </c>
      <c r="C31" s="18">
        <v>0</v>
      </c>
      <c r="D31" s="18">
        <v>0</v>
      </c>
      <c r="E31" s="18">
        <v>0</v>
      </c>
      <c r="F31" s="22">
        <f t="shared" si="2"/>
        <v>0</v>
      </c>
      <c r="G31" s="23">
        <f t="shared" si="1"/>
        <v>0</v>
      </c>
    </row>
    <row r="32" spans="2:7" ht="15" customHeight="1" x14ac:dyDescent="0.4">
      <c r="B32" s="21" t="s">
        <v>15</v>
      </c>
      <c r="C32" s="18">
        <v>-3921084.35</v>
      </c>
      <c r="D32" s="18">
        <v>0</v>
      </c>
      <c r="E32" s="18">
        <v>2407064.37</v>
      </c>
      <c r="F32" s="22">
        <f t="shared" si="2"/>
        <v>-6328148.7200000007</v>
      </c>
      <c r="G32" s="23">
        <f t="shared" si="1"/>
        <v>-2407064.3700000006</v>
      </c>
    </row>
    <row r="33" spans="2:7" ht="15" customHeight="1" x14ac:dyDescent="0.4">
      <c r="B33" s="21" t="s">
        <v>16</v>
      </c>
      <c r="C33" s="18">
        <v>29988.5</v>
      </c>
      <c r="D33" s="18">
        <v>0</v>
      </c>
      <c r="E33" s="18">
        <v>0</v>
      </c>
      <c r="F33" s="22">
        <f t="shared" si="2"/>
        <v>29988.5</v>
      </c>
      <c r="G33" s="23">
        <f t="shared" si="1"/>
        <v>0</v>
      </c>
    </row>
    <row r="34" spans="2:7" ht="15" customHeight="1" x14ac:dyDescent="0.4">
      <c r="B34" s="21" t="s">
        <v>17</v>
      </c>
      <c r="C34" s="18">
        <v>0</v>
      </c>
      <c r="D34" s="18">
        <v>0</v>
      </c>
      <c r="E34" s="18">
        <v>0</v>
      </c>
      <c r="F34" s="22">
        <f t="shared" si="2"/>
        <v>0</v>
      </c>
      <c r="G34" s="23">
        <f t="shared" si="1"/>
        <v>0</v>
      </c>
    </row>
    <row r="35" spans="2:7" ht="15" customHeight="1" x14ac:dyDescent="0.4">
      <c r="B35" s="21" t="s">
        <v>18</v>
      </c>
      <c r="C35" s="18">
        <v>0</v>
      </c>
      <c r="D35" s="18">
        <v>0</v>
      </c>
      <c r="E35" s="18">
        <v>0</v>
      </c>
      <c r="F35" s="22">
        <f t="shared" si="2"/>
        <v>0</v>
      </c>
      <c r="G35" s="23">
        <f t="shared" si="1"/>
        <v>0</v>
      </c>
    </row>
    <row r="36" spans="2:7" x14ac:dyDescent="0.4">
      <c r="B36" s="21"/>
      <c r="C36" s="19"/>
      <c r="D36" s="19"/>
      <c r="E36" s="19"/>
      <c r="F36" s="19"/>
      <c r="G36" s="20"/>
    </row>
    <row r="37" spans="2:7" ht="7.7" customHeight="1" x14ac:dyDescent="0.4">
      <c r="B37" s="21"/>
      <c r="C37" s="13"/>
      <c r="D37" s="13"/>
      <c r="E37" s="13"/>
      <c r="F37" s="13"/>
      <c r="G37" s="14"/>
    </row>
    <row r="38" spans="2:7" hidden="1" x14ac:dyDescent="0.4">
      <c r="B38" s="21"/>
      <c r="C38" s="13"/>
      <c r="D38" s="13"/>
      <c r="E38" s="13"/>
      <c r="F38" s="13"/>
      <c r="G38" s="14"/>
    </row>
    <row r="39" spans="2:7" hidden="1" x14ac:dyDescent="0.4">
      <c r="B39" s="21"/>
      <c r="C39" s="13"/>
      <c r="D39" s="13"/>
      <c r="E39" s="13"/>
      <c r="F39" s="13"/>
      <c r="G39" s="14"/>
    </row>
    <row r="40" spans="2:7" x14ac:dyDescent="0.4">
      <c r="B40" s="21"/>
      <c r="C40" s="13"/>
      <c r="D40" s="13"/>
      <c r="E40" s="13"/>
      <c r="F40" s="13"/>
      <c r="G40" s="14"/>
    </row>
    <row r="41" spans="2:7" x14ac:dyDescent="0.4">
      <c r="B41" s="21"/>
      <c r="C41" s="13"/>
      <c r="D41" s="13"/>
      <c r="E41" s="13"/>
      <c r="F41" s="13"/>
      <c r="G41" s="14"/>
    </row>
    <row r="42" spans="2:7" x14ac:dyDescent="0.4">
      <c r="B42" s="27" t="s">
        <v>31</v>
      </c>
      <c r="C42" s="16">
        <f>C12+C25</f>
        <v>296822941.59999996</v>
      </c>
      <c r="D42" s="16">
        <f>D12+D25</f>
        <v>647299765.55999994</v>
      </c>
      <c r="E42" s="16">
        <f>E12+E25</f>
        <v>641770631.41999996</v>
      </c>
      <c r="F42" s="16">
        <f>F12+F25</f>
        <v>302352075.73999989</v>
      </c>
      <c r="G42" s="17">
        <f>G12+G25</f>
        <v>5529134.1399999578</v>
      </c>
    </row>
    <row r="43" spans="2:7" ht="13" thickBot="1" x14ac:dyDescent="0.45">
      <c r="B43" s="28"/>
      <c r="C43" s="29"/>
      <c r="D43" s="29"/>
      <c r="E43" s="29"/>
      <c r="F43" s="29"/>
      <c r="G43" s="30"/>
    </row>
    <row r="44" spans="2:7" ht="13" thickTop="1" x14ac:dyDescent="0.4"/>
    <row r="45" spans="2:7" x14ac:dyDescent="0.4">
      <c r="B45" s="1" t="s">
        <v>32</v>
      </c>
    </row>
    <row r="52" spans="2:6" x14ac:dyDescent="0.4">
      <c r="B52" s="1" t="s">
        <v>37</v>
      </c>
      <c r="F52" s="1" t="s">
        <v>37</v>
      </c>
    </row>
    <row r="53" spans="2:6" x14ac:dyDescent="0.4">
      <c r="B53" s="1" t="s">
        <v>38</v>
      </c>
      <c r="F53" s="1" t="s">
        <v>39</v>
      </c>
    </row>
    <row r="54" spans="2:6" x14ac:dyDescent="0.4">
      <c r="B54" s="1" t="s">
        <v>40</v>
      </c>
      <c r="F54" s="1" t="s">
        <v>41</v>
      </c>
    </row>
  </sheetData>
  <mergeCells count="4">
    <mergeCell ref="B2:G2"/>
    <mergeCell ref="B7:B8"/>
    <mergeCell ref="B4:G4"/>
    <mergeCell ref="B3:G3"/>
  </mergeCells>
  <pageMargins left="0.31496062992125984" right="0.31496062992125984" top="0.35433070866141736" bottom="0.55118110236220474" header="0.31496062992125984" footer="0.31496062992125984"/>
  <pageSetup scale="70" orientation="landscape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RaulGT</dc:creator>
  <cp:lastModifiedBy>Max</cp:lastModifiedBy>
  <cp:lastPrinted>2024-03-06T00:18:51Z</cp:lastPrinted>
  <dcterms:created xsi:type="dcterms:W3CDTF">2018-03-07T05:27:47Z</dcterms:created>
  <dcterms:modified xsi:type="dcterms:W3CDTF">2024-03-06T00:20:55Z</dcterms:modified>
</cp:coreProperties>
</file>