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1.- Contable y Financiera\"/>
    </mc:Choice>
  </mc:AlternateContent>
  <bookViews>
    <workbookView xWindow="0" yWindow="0" windowWidth="19995" windowHeight="9060"/>
  </bookViews>
  <sheets>
    <sheet name="Hoja1" sheetId="1" r:id="rId1"/>
  </sheets>
  <definedNames>
    <definedName name="_xlnm.Print_Titles" localSheetId="0">Hoja1!$2:$8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8" i="1" l="1"/>
  <c r="D67" i="1" s="1"/>
  <c r="C68" i="1"/>
  <c r="C67" i="1" s="1"/>
  <c r="D62" i="1"/>
  <c r="D61" i="1" s="1"/>
  <c r="C62" i="1"/>
  <c r="C61" i="1" s="1"/>
  <c r="D52" i="1"/>
  <c r="C52" i="1"/>
  <c r="D47" i="1"/>
  <c r="C47" i="1"/>
  <c r="D25" i="1"/>
  <c r="C25" i="1"/>
  <c r="D12" i="1"/>
  <c r="C12" i="1"/>
  <c r="D73" i="1" l="1"/>
  <c r="D57" i="1"/>
  <c r="C57" i="1"/>
  <c r="C43" i="1"/>
  <c r="D43" i="1"/>
  <c r="C73" i="1"/>
  <c r="D75" i="1" l="1"/>
  <c r="D79" i="1" s="1"/>
  <c r="C77" i="1" s="1"/>
  <c r="C75" i="1"/>
  <c r="C79" i="1" l="1"/>
</calcChain>
</file>

<file path=xl/sharedStrings.xml><?xml version="1.0" encoding="utf-8"?>
<sst xmlns="http://schemas.openxmlformats.org/spreadsheetml/2006/main" count="63" uniqueCount="57">
  <si>
    <t>Bienes Muebles</t>
  </si>
  <si>
    <t>"Bajo protesta de decir verdad declaramos que los Estados Financieros y sus notas, son razonablemente correctos y son responsabilidad del emisor"</t>
  </si>
  <si>
    <t>Bienes Inmuebles, Infraestructura y Construcciones en Proceso</t>
  </si>
  <si>
    <t>Aportaciones</t>
  </si>
  <si>
    <r>
      <t xml:space="preserve">Concepto </t>
    </r>
    <r>
      <rPr>
        <sz val="8"/>
        <rFont val="Arial"/>
        <family val="2"/>
      </rPr>
      <t xml:space="preserve"> (3)</t>
    </r>
  </si>
  <si>
    <t>Flujos de Efectivo de las Actividades de Operación</t>
  </si>
  <si>
    <t>Origen (5)</t>
  </si>
  <si>
    <t>Impuestos</t>
  </si>
  <si>
    <t>Cuotas y Aportaciones de Seguridad Social</t>
  </si>
  <si>
    <t>Contribuciones de  Mejoras</t>
  </si>
  <si>
    <t>Derechos</t>
  </si>
  <si>
    <t>Productos de Tipo Corriente</t>
  </si>
  <si>
    <t>Aprovechamientos de Tipo Corriente</t>
  </si>
  <si>
    <t>Ingresos por Ventas de Bienes y Servicios</t>
  </si>
  <si>
    <t>Participaciones y Aportaciones</t>
  </si>
  <si>
    <t>Transferencias, Asignaciones, Subsidios y Otras Ayudas</t>
  </si>
  <si>
    <t>Otros Orígenes de Operación</t>
  </si>
  <si>
    <t>Aplicación (6)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</si>
  <si>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</si>
  <si>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</si>
  <si>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</si>
  <si>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</si>
  <si>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</si>
  <si>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</si>
  <si>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</si>
  <si>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</si>
  <si>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</si>
  <si>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</si>
  <si>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</si>
  <si>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</si>
  <si>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</si>
  <si>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</si>
  <si>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</si>
  <si>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</si>
  <si>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</si>
  <si>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Origen</t>
  </si>
  <si>
    <t>Otros Orígenes de Inversión</t>
  </si>
  <si>
    <t>Aplicación</t>
  </si>
  <si>
    <t>Otras Aplicaciones de Inversión</t>
  </si>
  <si>
    <t>Flujos Netos de Efectivo de las Actividades de Inversión</t>
  </si>
  <si>
    <t>Flujo de Efectivo por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</si>
  <si>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</si>
  <si>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</si>
  <si>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</si>
  <si>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</si>
  <si>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</si>
  <si>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</si>
  <si>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</si>
  <si>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</si>
  <si>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</si>
  <si>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</si>
  <si>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Ingresos no Comprendidos en los Numerales Anteriores Causados en Ejercicios Fiscales Anteriores Pendientes de Liquidación o Pago</t>
  </si>
  <si>
    <t>Cuenta Pública 2022
Estado de Flujos de Efectivo 
(pesos)</t>
  </si>
  <si>
    <t>Del 1 de Enero al 31 de Diciembre de 2022 (2)</t>
  </si>
  <si>
    <t>Importe 2022  (4)</t>
  </si>
  <si>
    <t>Importe  2021 (4)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</si>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</sst>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2" fillId="0" borderId="0" xfId="2"/>
    <xf numFmtId="0" fontId="6" fillId="0" borderId="4" xfId="2" applyFont="1" applyBorder="1" applyAlignment="1">
      <alignment horizontal="center" vertical="top"/>
    </xf>
    <xf numFmtId="0" fontId="6" fillId="0" borderId="0" xfId="2" applyFont="1" applyAlignment="1">
      <alignment horizontal="center" vertical="top"/>
    </xf>
    <xf numFmtId="0" fontId="6" fillId="0" borderId="5" xfId="2" applyFont="1" applyBorder="1" applyAlignment="1">
      <alignment horizontal="center" vertical="top"/>
    </xf>
    <xf numFmtId="0" fontId="3" fillId="0" borderId="4" xfId="2" applyFont="1" applyBorder="1" applyAlignment="1" applyProtection="1">
      <alignment horizontal="left" vertical="top"/>
      <protection locked="0"/>
    </xf>
    <xf numFmtId="0" fontId="3" fillId="0" borderId="0" xfId="2" applyFont="1" applyAlignment="1" applyProtection="1">
      <alignment horizontal="left" vertical="top"/>
      <protection locked="0"/>
    </xf>
    <xf numFmtId="49" fontId="4" fillId="0" borderId="5" xfId="2" applyNumberFormat="1" applyFont="1" applyBorder="1" applyAlignment="1" applyProtection="1">
      <alignment horizontal="right" vertical="top"/>
      <protection locked="0"/>
    </xf>
    <xf numFmtId="0" fontId="7" fillId="0" borderId="6" xfId="2" applyFont="1" applyBorder="1" applyAlignment="1">
      <alignment horizontal="center" vertical="top"/>
    </xf>
    <xf numFmtId="0" fontId="7" fillId="0" borderId="7" xfId="2" applyFont="1" applyBorder="1" applyAlignment="1">
      <alignment horizontal="center" vertical="top"/>
    </xf>
    <xf numFmtId="0" fontId="7" fillId="0" borderId="8" xfId="2" applyFont="1" applyBorder="1" applyAlignment="1">
      <alignment horizontal="center" vertical="top"/>
    </xf>
    <xf numFmtId="0" fontId="7" fillId="0" borderId="0" xfId="2" applyFont="1" applyAlignment="1">
      <alignment horizontal="center" vertical="top"/>
    </xf>
    <xf numFmtId="0" fontId="2" fillId="0" borderId="0" xfId="2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2" fontId="3" fillId="0" borderId="9" xfId="2" applyNumberFormat="1" applyFont="1" applyBorder="1"/>
    <xf numFmtId="0" fontId="8" fillId="0" borderId="10" xfId="0" applyFont="1" applyBorder="1"/>
    <xf numFmtId="0" fontId="8" fillId="0" borderId="11" xfId="0" applyFont="1" applyBorder="1"/>
    <xf numFmtId="0" fontId="3" fillId="0" borderId="15" xfId="2" applyFont="1" applyBorder="1"/>
    <xf numFmtId="43" fontId="8" fillId="0" borderId="16" xfId="1" applyFont="1" applyBorder="1"/>
    <xf numFmtId="43" fontId="8" fillId="0" borderId="17" xfId="1" applyFont="1" applyBorder="1"/>
    <xf numFmtId="0" fontId="3" fillId="2" borderId="15" xfId="2" applyFont="1" applyFill="1" applyBorder="1" applyAlignment="1">
      <alignment horizontal="left"/>
    </xf>
    <xf numFmtId="0" fontId="2" fillId="0" borderId="15" xfId="2" applyBorder="1"/>
    <xf numFmtId="0" fontId="2" fillId="0" borderId="15" xfId="2" applyBorder="1" applyAlignment="1">
      <alignment wrapText="1"/>
    </xf>
    <xf numFmtId="0" fontId="3" fillId="2" borderId="15" xfId="2" applyFont="1" applyFill="1" applyBorder="1" applyAlignment="1">
      <alignment wrapText="1"/>
    </xf>
    <xf numFmtId="0" fontId="3" fillId="2" borderId="15" xfId="2" applyFont="1" applyFill="1" applyBorder="1"/>
    <xf numFmtId="0" fontId="3" fillId="0" borderId="15" xfId="2" applyFont="1" applyBorder="1" applyAlignment="1">
      <alignment wrapText="1"/>
    </xf>
    <xf numFmtId="0" fontId="8" fillId="0" borderId="16" xfId="0" applyFont="1" applyBorder="1"/>
    <xf numFmtId="0" fontId="8" fillId="0" borderId="17" xfId="0" applyFont="1" applyBorder="1"/>
    <xf numFmtId="0" fontId="2" fillId="0" borderId="12" xfId="2" applyBorder="1"/>
    <xf numFmtId="0" fontId="8" fillId="0" borderId="13" xfId="0" applyFont="1" applyBorder="1"/>
    <xf numFmtId="0" fontId="8" fillId="0" borderId="14" xfId="0" applyFont="1" applyBorder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 applyProtection="1">
      <alignment horizontal="center" vertical="center"/>
      <protection locked="0"/>
    </xf>
    <xf numFmtId="164" fontId="9" fillId="2" borderId="16" xfId="1" applyNumberFormat="1" applyFont="1" applyFill="1" applyBorder="1"/>
    <xf numFmtId="164" fontId="9" fillId="2" borderId="17" xfId="1" applyNumberFormat="1" applyFont="1" applyFill="1" applyBorder="1"/>
    <xf numFmtId="164" fontId="8" fillId="0" borderId="16" xfId="1" applyNumberFormat="1" applyFont="1" applyBorder="1" applyProtection="1">
      <protection locked="0"/>
    </xf>
    <xf numFmtId="164" fontId="8" fillId="0" borderId="17" xfId="1" applyNumberFormat="1" applyFont="1" applyBorder="1" applyProtection="1">
      <protection locked="0"/>
    </xf>
    <xf numFmtId="164" fontId="8" fillId="0" borderId="16" xfId="1" applyNumberFormat="1" applyFont="1" applyBorder="1"/>
    <xf numFmtId="164" fontId="8" fillId="0" borderId="17" xfId="1" applyNumberFormat="1" applyFont="1" applyBorder="1"/>
    <xf numFmtId="0" fontId="10" fillId="0" borderId="1" xfId="2" applyFont="1" applyBorder="1" applyAlignment="1">
      <alignment horizontal="center" wrapText="1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1</xdr:row>
      <xdr:rowOff>210164</xdr:rowOff>
    </xdr:from>
    <xdr:to>
      <xdr:col>1</xdr:col>
      <xdr:colOff>885824</xdr:colOff>
      <xdr:row>2</xdr:row>
      <xdr:rowOff>164955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4" y="267314"/>
          <a:ext cx="752475" cy="556983"/>
        </a:xfrm>
        <a:prstGeom prst="rect">
          <a:avLst/>
        </a:prstGeom>
      </xdr:spPr>
    </xdr:pic>
    <xdr:clientData/>
  </xdr:twoCellAnchor>
  <xdr:twoCellAnchor>
    <xdr:from>
      <xdr:col>1</xdr:col>
      <xdr:colOff>1485900</xdr:colOff>
      <xdr:row>3</xdr:row>
      <xdr:rowOff>180975</xdr:rowOff>
    </xdr:from>
    <xdr:to>
      <xdr:col>1</xdr:col>
      <xdr:colOff>4991100</xdr:colOff>
      <xdr:row>3</xdr:row>
      <xdr:rowOff>180975</xdr:rowOff>
    </xdr:to>
    <xdr:cxnSp macro="">
      <xdr:nvCxnSpPr>
        <xdr:cNvPr id="21" name="8 Conector recto">
          <a:extLst>
            <a:ext uri="{FF2B5EF4-FFF2-40B4-BE49-F238E27FC236}">
              <a16:creationId xmlns:a16="http://schemas.microsoft.com/office/drawing/2014/main" xmlns="" id="{C3123C97-9D9F-4380-8B60-A83099D50AE6}"/>
            </a:ext>
          </a:extLst>
        </xdr:cNvPr>
        <xdr:cNvCxnSpPr/>
      </xdr:nvCxnSpPr>
      <xdr:spPr>
        <a:xfrm>
          <a:off x="1571625" y="1247775"/>
          <a:ext cx="3505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6</xdr:row>
      <xdr:rowOff>47625</xdr:rowOff>
    </xdr:from>
    <xdr:to>
      <xdr:col>2</xdr:col>
      <xdr:colOff>1447800</xdr:colOff>
      <xdr:row>6</xdr:row>
      <xdr:rowOff>247650</xdr:rowOff>
    </xdr:to>
    <xdr:sp macro="[0]!A_2017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3680A0F6-E5D9-4142-9550-7664C89B5930}"/>
            </a:ext>
          </a:extLst>
        </xdr:cNvPr>
        <xdr:cNvSpPr/>
      </xdr:nvSpPr>
      <xdr:spPr>
        <a:xfrm>
          <a:off x="6438900" y="1581150"/>
          <a:ext cx="1371600" cy="2000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76200</xdr:colOff>
      <xdr:row>6</xdr:row>
      <xdr:rowOff>57150</xdr:rowOff>
    </xdr:from>
    <xdr:to>
      <xdr:col>3</xdr:col>
      <xdr:colOff>1447800</xdr:colOff>
      <xdr:row>6</xdr:row>
      <xdr:rowOff>257175</xdr:rowOff>
    </xdr:to>
    <xdr:sp macro="[0]!A_2016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xmlns="" id="{5A1F9F1E-E6F6-4596-B3FA-BC22F80FC6EB}"/>
            </a:ext>
          </a:extLst>
        </xdr:cNvPr>
        <xdr:cNvSpPr/>
      </xdr:nvSpPr>
      <xdr:spPr>
        <a:xfrm>
          <a:off x="7953375" y="1590675"/>
          <a:ext cx="1371600" cy="2000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1</xdr:col>
      <xdr:colOff>38100</xdr:colOff>
      <xdr:row>89</xdr:row>
      <xdr:rowOff>33866</xdr:rowOff>
    </xdr:from>
    <xdr:ext cx="3077633" cy="405367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131233" y="15870766"/>
          <a:ext cx="3077633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00"/>
            <a:t>MTRO CRISOFORO HERNANDEZ</a:t>
          </a:r>
          <a:r>
            <a:rPr lang="es-MX" sz="1000" baseline="0"/>
            <a:t> MENA</a:t>
          </a:r>
        </a:p>
        <a:p>
          <a:pPr algn="ctr"/>
          <a:r>
            <a:rPr lang="es-MX" sz="1000" baseline="0"/>
            <a:t>PRESIENTE MUNICIPAL</a:t>
          </a:r>
          <a:endParaRPr lang="es-MX" sz="1000"/>
        </a:p>
      </xdr:txBody>
    </xdr:sp>
    <xdr:clientData/>
  </xdr:oneCellAnchor>
  <xdr:oneCellAnchor>
    <xdr:from>
      <xdr:col>1</xdr:col>
      <xdr:colOff>5909734</xdr:colOff>
      <xdr:row>89</xdr:row>
      <xdr:rowOff>50800</xdr:rowOff>
    </xdr:from>
    <xdr:ext cx="2464857" cy="405367"/>
    <xdr:sp macro="" textlink="">
      <xdr:nvSpPr>
        <xdr:cNvPr id="17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6002867" y="15887700"/>
          <a:ext cx="2464857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00"/>
            <a:t>L.A. MAX </a:t>
          </a:r>
          <a:r>
            <a:rPr lang="es-MX" sz="1000" baseline="0"/>
            <a:t> GONZALEZ </a:t>
          </a:r>
          <a:r>
            <a:rPr lang="es-MX" sz="1000"/>
            <a:t>GOMEZ </a:t>
          </a:r>
        </a:p>
        <a:p>
          <a:pPr algn="ctr"/>
          <a:r>
            <a:rPr lang="es-MX" sz="100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91"/>
  <sheetViews>
    <sheetView tabSelected="1" topLeftCell="A66" workbookViewId="0">
      <selection activeCell="D53" sqref="D53"/>
    </sheetView>
  </sheetViews>
  <sheetFormatPr baseColWidth="10" defaultRowHeight="15" x14ac:dyDescent="0.25"/>
  <cols>
    <col min="1" max="1" width="1.28515625" customWidth="1"/>
    <col min="2" max="2" width="94.140625" customWidth="1"/>
    <col min="3" max="4" width="22.7109375" customWidth="1"/>
  </cols>
  <sheetData>
    <row r="1" spans="1:4" ht="4.5" customHeight="1" thickBot="1" x14ac:dyDescent="0.3"/>
    <row r="2" spans="1:4" ht="47.45" customHeight="1" thickTop="1" x14ac:dyDescent="0.25">
      <c r="A2" s="2"/>
      <c r="B2" s="43" t="s">
        <v>52</v>
      </c>
      <c r="C2" s="44"/>
      <c r="D2" s="45"/>
    </row>
    <row r="3" spans="1:4" ht="16.350000000000001" customHeight="1" x14ac:dyDescent="0.25">
      <c r="A3" s="2"/>
      <c r="B3" s="3"/>
      <c r="C3" s="4"/>
      <c r="D3" s="5"/>
    </row>
    <row r="4" spans="1:4" x14ac:dyDescent="0.25">
      <c r="A4" s="2"/>
      <c r="B4" s="6" t="s">
        <v>56</v>
      </c>
      <c r="C4" s="7"/>
      <c r="D4" s="8" t="s">
        <v>53</v>
      </c>
    </row>
    <row r="5" spans="1:4" ht="15.75" thickBot="1" x14ac:dyDescent="0.3">
      <c r="A5" s="2"/>
      <c r="B5" s="9"/>
      <c r="C5" s="10"/>
      <c r="D5" s="11"/>
    </row>
    <row r="6" spans="1:4" ht="6" customHeight="1" thickTop="1" thickBot="1" x14ac:dyDescent="0.3">
      <c r="A6" s="2"/>
      <c r="B6" s="12"/>
      <c r="C6" s="12"/>
      <c r="D6" s="12"/>
    </row>
    <row r="7" spans="1:4" ht="22.5" customHeight="1" thickTop="1" thickBot="1" x14ac:dyDescent="0.3">
      <c r="A7" s="13"/>
      <c r="B7" s="14" t="s">
        <v>4</v>
      </c>
      <c r="C7" s="15" t="s">
        <v>54</v>
      </c>
      <c r="D7" s="16" t="s">
        <v>55</v>
      </c>
    </row>
    <row r="8" spans="1:4" ht="6" customHeight="1" thickTop="1" thickBot="1" x14ac:dyDescent="0.3"/>
    <row r="9" spans="1:4" ht="15.75" thickTop="1" x14ac:dyDescent="0.25">
      <c r="B9" s="17"/>
      <c r="C9" s="18"/>
      <c r="D9" s="19"/>
    </row>
    <row r="10" spans="1:4" x14ac:dyDescent="0.25">
      <c r="B10" s="20" t="s">
        <v>5</v>
      </c>
      <c r="C10" s="21"/>
      <c r="D10" s="22"/>
    </row>
    <row r="11" spans="1:4" ht="6" customHeight="1" x14ac:dyDescent="0.25">
      <c r="B11" s="20"/>
      <c r="C11" s="21"/>
      <c r="D11" s="22"/>
    </row>
    <row r="12" spans="1:4" x14ac:dyDescent="0.25">
      <c r="B12" s="23" t="s">
        <v>6</v>
      </c>
      <c r="C12" s="37">
        <f>SUM(C13:C23)</f>
        <v>477971788.77999997</v>
      </c>
      <c r="D12" s="38">
        <f>SUM(D13:D23)</f>
        <v>213701381.03999996</v>
      </c>
    </row>
    <row r="13" spans="1:4" x14ac:dyDescent="0.25">
      <c r="B13" s="24" t="s">
        <v>7</v>
      </c>
      <c r="C13" s="39">
        <v>1310072</v>
      </c>
      <c r="D13" s="40">
        <v>1115708.1299999999</v>
      </c>
    </row>
    <row r="14" spans="1:4" x14ac:dyDescent="0.25">
      <c r="B14" s="24" t="s">
        <v>8</v>
      </c>
      <c r="C14" s="39">
        <v>0</v>
      </c>
      <c r="D14" s="40">
        <v>0</v>
      </c>
    </row>
    <row r="15" spans="1:4" x14ac:dyDescent="0.25">
      <c r="B15" s="24" t="s">
        <v>9</v>
      </c>
      <c r="C15" s="39">
        <v>0</v>
      </c>
      <c r="D15" s="40">
        <v>0</v>
      </c>
    </row>
    <row r="16" spans="1:4" x14ac:dyDescent="0.25">
      <c r="B16" s="24" t="s">
        <v>10</v>
      </c>
      <c r="C16" s="39">
        <v>583411</v>
      </c>
      <c r="D16" s="40">
        <v>545342.87</v>
      </c>
    </row>
    <row r="17" spans="2:4" x14ac:dyDescent="0.25">
      <c r="B17" s="24" t="s">
        <v>11</v>
      </c>
      <c r="C17" s="39">
        <v>5093.78</v>
      </c>
      <c r="D17" s="40">
        <v>59029.73</v>
      </c>
    </row>
    <row r="18" spans="2:4" x14ac:dyDescent="0.25">
      <c r="B18" s="24" t="s">
        <v>12</v>
      </c>
      <c r="C18" s="39">
        <v>23595</v>
      </c>
      <c r="D18" s="40">
        <v>0</v>
      </c>
    </row>
    <row r="19" spans="2:4" x14ac:dyDescent="0.25">
      <c r="B19" s="24" t="s">
        <v>13</v>
      </c>
      <c r="C19" s="39">
        <v>450</v>
      </c>
      <c r="D19" s="40">
        <v>0</v>
      </c>
    </row>
    <row r="20" spans="2:4" ht="30" customHeight="1" x14ac:dyDescent="0.25">
      <c r="B20" s="25" t="s">
        <v>51</v>
      </c>
      <c r="C20" s="39"/>
      <c r="D20" s="40"/>
    </row>
    <row r="21" spans="2:4" x14ac:dyDescent="0.25">
      <c r="B21" s="24" t="s">
        <v>14</v>
      </c>
      <c r="C21" s="39">
        <v>235252355.78999999</v>
      </c>
      <c r="D21" s="40">
        <v>211801336.16999999</v>
      </c>
    </row>
    <row r="22" spans="2:4" x14ac:dyDescent="0.25">
      <c r="B22" s="25" t="s">
        <v>15</v>
      </c>
      <c r="C22" s="39">
        <v>0</v>
      </c>
      <c r="D22" s="40">
        <v>0</v>
      </c>
    </row>
    <row r="23" spans="2:4" x14ac:dyDescent="0.25">
      <c r="B23" s="24" t="s">
        <v>16</v>
      </c>
      <c r="C23" s="39">
        <v>240796811.21000001</v>
      </c>
      <c r="D23" s="40">
        <v>179964.14</v>
      </c>
    </row>
    <row r="24" spans="2:4" ht="6" customHeight="1" x14ac:dyDescent="0.25">
      <c r="B24" s="24"/>
      <c r="C24" s="41"/>
      <c r="D24" s="42"/>
    </row>
    <row r="25" spans="2:4" x14ac:dyDescent="0.25">
      <c r="B25" s="23" t="s">
        <v>17</v>
      </c>
      <c r="C25" s="37">
        <f>SUM(C26:C41)</f>
        <v>363826597.88999999</v>
      </c>
      <c r="D25" s="38">
        <f>SUM(D26:D41)</f>
        <v>118486346.19000001</v>
      </c>
    </row>
    <row r="26" spans="2:4" x14ac:dyDescent="0.25">
      <c r="B26" s="24" t="s">
        <v>18</v>
      </c>
      <c r="C26" s="39">
        <v>84849923.760000005</v>
      </c>
      <c r="D26" s="40">
        <v>79169924.090000004</v>
      </c>
    </row>
    <row r="27" spans="2:4" x14ac:dyDescent="0.25">
      <c r="B27" s="24" t="s">
        <v>19</v>
      </c>
      <c r="C27" s="39">
        <v>10539627.25</v>
      </c>
      <c r="D27" s="40">
        <v>14606719.41</v>
      </c>
    </row>
    <row r="28" spans="2:4" x14ac:dyDescent="0.25">
      <c r="B28" s="24" t="s">
        <v>20</v>
      </c>
      <c r="C28" s="39">
        <v>11304753.01</v>
      </c>
      <c r="D28" s="40">
        <v>17385574.649999999</v>
      </c>
    </row>
    <row r="29" spans="2:4" x14ac:dyDescent="0.25">
      <c r="B29" s="25" t="s">
        <v>21</v>
      </c>
      <c r="C29" s="39">
        <v>0</v>
      </c>
      <c r="D29" s="40">
        <v>0</v>
      </c>
    </row>
    <row r="30" spans="2:4" x14ac:dyDescent="0.25">
      <c r="B30" s="24" t="s">
        <v>22</v>
      </c>
      <c r="C30" s="39">
        <v>0</v>
      </c>
      <c r="D30" s="40">
        <v>0</v>
      </c>
    </row>
    <row r="31" spans="2:4" x14ac:dyDescent="0.25">
      <c r="B31" s="24" t="s">
        <v>23</v>
      </c>
      <c r="C31" s="39">
        <v>13434132.640000001</v>
      </c>
      <c r="D31" s="40">
        <v>7323737.04</v>
      </c>
    </row>
    <row r="32" spans="2:4" x14ac:dyDescent="0.25">
      <c r="B32" s="24" t="s">
        <v>24</v>
      </c>
      <c r="C32" s="39">
        <v>0</v>
      </c>
      <c r="D32" s="40">
        <v>0</v>
      </c>
    </row>
    <row r="33" spans="2:4" x14ac:dyDescent="0.25">
      <c r="B33" s="24" t="s">
        <v>25</v>
      </c>
      <c r="C33" s="39">
        <v>0</v>
      </c>
      <c r="D33" s="40">
        <v>0</v>
      </c>
    </row>
    <row r="34" spans="2:4" x14ac:dyDescent="0.25">
      <c r="B34" s="25" t="s">
        <v>26</v>
      </c>
      <c r="C34" s="39">
        <v>0</v>
      </c>
      <c r="D34" s="40">
        <v>0</v>
      </c>
    </row>
    <row r="35" spans="2:4" x14ac:dyDescent="0.25">
      <c r="B35" s="24" t="s">
        <v>27</v>
      </c>
      <c r="C35" s="39">
        <v>0</v>
      </c>
      <c r="D35" s="40">
        <v>0</v>
      </c>
    </row>
    <row r="36" spans="2:4" x14ac:dyDescent="0.25">
      <c r="B36" s="24" t="s">
        <v>28</v>
      </c>
      <c r="C36" s="39">
        <v>0</v>
      </c>
      <c r="D36" s="40">
        <v>0</v>
      </c>
    </row>
    <row r="37" spans="2:4" x14ac:dyDescent="0.25">
      <c r="B37" s="24" t="s">
        <v>29</v>
      </c>
      <c r="C37" s="39">
        <v>0</v>
      </c>
      <c r="D37" s="40">
        <v>0</v>
      </c>
    </row>
    <row r="38" spans="2:4" x14ac:dyDescent="0.25">
      <c r="B38" s="24" t="s">
        <v>30</v>
      </c>
      <c r="C38" s="39">
        <v>0</v>
      </c>
      <c r="D38" s="40">
        <v>391</v>
      </c>
    </row>
    <row r="39" spans="2:4" x14ac:dyDescent="0.25">
      <c r="B39" s="24" t="s">
        <v>3</v>
      </c>
      <c r="C39" s="39">
        <v>0</v>
      </c>
      <c r="D39" s="40">
        <v>0</v>
      </c>
    </row>
    <row r="40" spans="2:4" x14ac:dyDescent="0.25">
      <c r="B40" s="24" t="s">
        <v>31</v>
      </c>
      <c r="C40" s="39">
        <v>0</v>
      </c>
      <c r="D40" s="40">
        <v>0</v>
      </c>
    </row>
    <row r="41" spans="2:4" x14ac:dyDescent="0.25">
      <c r="B41" s="24" t="s">
        <v>32</v>
      </c>
      <c r="C41" s="39">
        <v>243698161.22999999</v>
      </c>
      <c r="D41" s="40">
        <v>0</v>
      </c>
    </row>
    <row r="42" spans="2:4" ht="6.75" customHeight="1" x14ac:dyDescent="0.25">
      <c r="B42" s="24"/>
      <c r="C42" s="41"/>
      <c r="D42" s="42"/>
    </row>
    <row r="43" spans="2:4" x14ac:dyDescent="0.25">
      <c r="B43" s="26" t="s">
        <v>33</v>
      </c>
      <c r="C43" s="37">
        <f>C12-C25</f>
        <v>114145190.88999999</v>
      </c>
      <c r="D43" s="38">
        <f>D12-D25</f>
        <v>95215034.849999949</v>
      </c>
    </row>
    <row r="44" spans="2:4" ht="21" customHeight="1" x14ac:dyDescent="0.25">
      <c r="B44" s="24"/>
      <c r="C44" s="41"/>
      <c r="D44" s="42"/>
    </row>
    <row r="45" spans="2:4" x14ac:dyDescent="0.25">
      <c r="B45" s="20" t="s">
        <v>34</v>
      </c>
      <c r="C45" s="41"/>
      <c r="D45" s="42"/>
    </row>
    <row r="46" spans="2:4" ht="6" customHeight="1" x14ac:dyDescent="0.25">
      <c r="B46" s="24"/>
      <c r="C46" s="41"/>
      <c r="D46" s="42"/>
    </row>
    <row r="47" spans="2:4" x14ac:dyDescent="0.25">
      <c r="B47" s="27" t="s">
        <v>35</v>
      </c>
      <c r="C47" s="37">
        <f>SUM(C48:C50)</f>
        <v>4863063.38</v>
      </c>
      <c r="D47" s="38">
        <f>SUM(D48:D50)</f>
        <v>1395667.24</v>
      </c>
    </row>
    <row r="48" spans="2:4" x14ac:dyDescent="0.25">
      <c r="B48" s="25" t="s">
        <v>2</v>
      </c>
      <c r="C48" s="39">
        <v>0</v>
      </c>
      <c r="D48" s="40">
        <v>0</v>
      </c>
    </row>
    <row r="49" spans="2:4" x14ac:dyDescent="0.25">
      <c r="B49" s="24" t="s">
        <v>0</v>
      </c>
      <c r="C49" s="39">
        <v>0</v>
      </c>
      <c r="D49" s="40">
        <v>0</v>
      </c>
    </row>
    <row r="50" spans="2:4" x14ac:dyDescent="0.25">
      <c r="B50" s="24" t="s">
        <v>36</v>
      </c>
      <c r="C50" s="39">
        <v>4863063.38</v>
      </c>
      <c r="D50" s="40">
        <v>1395667.24</v>
      </c>
    </row>
    <row r="51" spans="2:4" ht="6" customHeight="1" x14ac:dyDescent="0.25">
      <c r="B51" s="24"/>
      <c r="C51" s="41"/>
      <c r="D51" s="42"/>
    </row>
    <row r="52" spans="2:4" x14ac:dyDescent="0.25">
      <c r="B52" s="27" t="s">
        <v>37</v>
      </c>
      <c r="C52" s="37">
        <f>SUM(C53:C55)</f>
        <v>117773023.83</v>
      </c>
      <c r="D52" s="38">
        <f>SUM(D53:D55)</f>
        <v>102616107.70999999</v>
      </c>
    </row>
    <row r="53" spans="2:4" x14ac:dyDescent="0.25">
      <c r="B53" s="25" t="s">
        <v>2</v>
      </c>
      <c r="C53" s="39">
        <v>113746401.66</v>
      </c>
      <c r="D53" s="40">
        <v>101434755.91</v>
      </c>
    </row>
    <row r="54" spans="2:4" x14ac:dyDescent="0.25">
      <c r="B54" s="24" t="s">
        <v>0</v>
      </c>
      <c r="C54" s="39">
        <v>198092.33</v>
      </c>
      <c r="D54" s="40">
        <v>87370.1</v>
      </c>
    </row>
    <row r="55" spans="2:4" x14ac:dyDescent="0.25">
      <c r="B55" s="24" t="s">
        <v>38</v>
      </c>
      <c r="C55" s="39">
        <v>3828529.84</v>
      </c>
      <c r="D55" s="40">
        <v>1093981.7</v>
      </c>
    </row>
    <row r="56" spans="2:4" ht="6" customHeight="1" x14ac:dyDescent="0.25">
      <c r="B56" s="24"/>
      <c r="C56" s="41"/>
      <c r="D56" s="42"/>
    </row>
    <row r="57" spans="2:4" x14ac:dyDescent="0.25">
      <c r="B57" s="26" t="s">
        <v>39</v>
      </c>
      <c r="C57" s="37">
        <f>C47-C52</f>
        <v>-112909960.45</v>
      </c>
      <c r="D57" s="38">
        <f>D47-D52</f>
        <v>-101220440.47</v>
      </c>
    </row>
    <row r="58" spans="2:4" ht="22.5" customHeight="1" x14ac:dyDescent="0.25">
      <c r="B58" s="24"/>
      <c r="C58" s="41"/>
      <c r="D58" s="42"/>
    </row>
    <row r="59" spans="2:4" x14ac:dyDescent="0.25">
      <c r="B59" s="28" t="s">
        <v>40</v>
      </c>
      <c r="C59" s="41"/>
      <c r="D59" s="42"/>
    </row>
    <row r="60" spans="2:4" ht="6" customHeight="1" x14ac:dyDescent="0.25">
      <c r="B60" s="24"/>
      <c r="C60" s="41"/>
      <c r="D60" s="42"/>
    </row>
    <row r="61" spans="2:4" x14ac:dyDescent="0.25">
      <c r="B61" s="27" t="s">
        <v>35</v>
      </c>
      <c r="C61" s="37">
        <f>C62+C65</f>
        <v>0</v>
      </c>
      <c r="D61" s="38">
        <f>D62+D65</f>
        <v>0</v>
      </c>
    </row>
    <row r="62" spans="2:4" x14ac:dyDescent="0.25">
      <c r="B62" s="24" t="s">
        <v>41</v>
      </c>
      <c r="C62" s="37">
        <f>SUM(C63:C64)</f>
        <v>0</v>
      </c>
      <c r="D62" s="38">
        <f>SUM(D63:D64)</f>
        <v>0</v>
      </c>
    </row>
    <row r="63" spans="2:4" x14ac:dyDescent="0.25">
      <c r="B63" s="24" t="s">
        <v>42</v>
      </c>
      <c r="C63" s="39"/>
      <c r="D63" s="40"/>
    </row>
    <row r="64" spans="2:4" x14ac:dyDescent="0.25">
      <c r="B64" s="24" t="s">
        <v>43</v>
      </c>
      <c r="C64" s="39"/>
      <c r="D64" s="40"/>
    </row>
    <row r="65" spans="2:4" x14ac:dyDescent="0.25">
      <c r="B65" s="24" t="s">
        <v>44</v>
      </c>
      <c r="C65" s="39">
        <v>0</v>
      </c>
      <c r="D65" s="40">
        <v>0</v>
      </c>
    </row>
    <row r="66" spans="2:4" ht="6" customHeight="1" x14ac:dyDescent="0.25">
      <c r="B66" s="24"/>
      <c r="C66" s="41"/>
      <c r="D66" s="42"/>
    </row>
    <row r="67" spans="2:4" x14ac:dyDescent="0.25">
      <c r="B67" s="27" t="s">
        <v>37</v>
      </c>
      <c r="C67" s="37">
        <f>C68+C71</f>
        <v>0</v>
      </c>
      <c r="D67" s="38">
        <f>D68+D71</f>
        <v>0</v>
      </c>
    </row>
    <row r="68" spans="2:4" x14ac:dyDescent="0.25">
      <c r="B68" s="24" t="s">
        <v>45</v>
      </c>
      <c r="C68" s="37">
        <f>SUM(C69:C70)</f>
        <v>0</v>
      </c>
      <c r="D68" s="38">
        <f>SUM(D69:D70)</f>
        <v>0</v>
      </c>
    </row>
    <row r="69" spans="2:4" x14ac:dyDescent="0.25">
      <c r="B69" s="24" t="s">
        <v>42</v>
      </c>
      <c r="C69" s="39"/>
      <c r="D69" s="40"/>
    </row>
    <row r="70" spans="2:4" x14ac:dyDescent="0.25">
      <c r="B70" s="24" t="s">
        <v>43</v>
      </c>
      <c r="C70" s="39"/>
      <c r="D70" s="40"/>
    </row>
    <row r="71" spans="2:4" x14ac:dyDescent="0.25">
      <c r="B71" s="24" t="s">
        <v>46</v>
      </c>
      <c r="C71" s="39"/>
      <c r="D71" s="40"/>
    </row>
    <row r="72" spans="2:4" ht="6" customHeight="1" x14ac:dyDescent="0.25">
      <c r="B72" s="24"/>
      <c r="C72" s="41"/>
      <c r="D72" s="42"/>
    </row>
    <row r="73" spans="2:4" x14ac:dyDescent="0.25">
      <c r="B73" s="26" t="s">
        <v>47</v>
      </c>
      <c r="C73" s="37">
        <f>C61-C67</f>
        <v>0</v>
      </c>
      <c r="D73" s="38">
        <f>D61-D67</f>
        <v>0</v>
      </c>
    </row>
    <row r="74" spans="2:4" ht="20.25" customHeight="1" x14ac:dyDescent="0.25">
      <c r="B74" s="24"/>
      <c r="C74" s="41"/>
      <c r="D74" s="42"/>
    </row>
    <row r="75" spans="2:4" x14ac:dyDescent="0.25">
      <c r="B75" s="26" t="s">
        <v>48</v>
      </c>
      <c r="C75" s="37">
        <f>C43+C57+C73</f>
        <v>1235230.4399999827</v>
      </c>
      <c r="D75" s="38">
        <f>D43+D57+D73</f>
        <v>-6005405.6200000495</v>
      </c>
    </row>
    <row r="76" spans="2:4" ht="10.5" customHeight="1" x14ac:dyDescent="0.25">
      <c r="B76" s="24"/>
      <c r="C76" s="41"/>
      <c r="D76" s="42"/>
    </row>
    <row r="77" spans="2:4" x14ac:dyDescent="0.25">
      <c r="B77" s="26" t="s">
        <v>49</v>
      </c>
      <c r="C77" s="37">
        <f>D79</f>
        <v>3251293.5399999507</v>
      </c>
      <c r="D77" s="40">
        <v>9256699.1600000001</v>
      </c>
    </row>
    <row r="78" spans="2:4" ht="10.5" customHeight="1" x14ac:dyDescent="0.25">
      <c r="B78" s="28"/>
      <c r="C78" s="41"/>
      <c r="D78" s="42"/>
    </row>
    <row r="79" spans="2:4" x14ac:dyDescent="0.25">
      <c r="B79" s="26" t="s">
        <v>50</v>
      </c>
      <c r="C79" s="37">
        <f>C75+C77</f>
        <v>4486523.9799999334</v>
      </c>
      <c r="D79" s="38">
        <f>D75+D77</f>
        <v>3251293.5399999507</v>
      </c>
    </row>
    <row r="80" spans="2:4" x14ac:dyDescent="0.25">
      <c r="B80" s="20"/>
      <c r="C80" s="29"/>
      <c r="D80" s="30"/>
    </row>
    <row r="81" spans="2:4" ht="15.75" thickBot="1" x14ac:dyDescent="0.3">
      <c r="B81" s="31"/>
      <c r="C81" s="32"/>
      <c r="D81" s="33"/>
    </row>
    <row r="82" spans="2:4" ht="15.75" thickTop="1" x14ac:dyDescent="0.25"/>
    <row r="84" spans="2:4" x14ac:dyDescent="0.25">
      <c r="B84" s="34" t="s">
        <v>1</v>
      </c>
      <c r="C84" s="34"/>
      <c r="D84" s="34"/>
    </row>
    <row r="85" spans="2:4" x14ac:dyDescent="0.25">
      <c r="B85" s="35"/>
      <c r="C85" s="35"/>
      <c r="D85" s="35"/>
    </row>
    <row r="86" spans="2:4" x14ac:dyDescent="0.25">
      <c r="B86" s="35"/>
      <c r="C86" s="35"/>
      <c r="D86" s="35"/>
    </row>
    <row r="87" spans="2:4" x14ac:dyDescent="0.25">
      <c r="B87" s="36"/>
      <c r="C87" s="36"/>
      <c r="D87" s="36"/>
    </row>
    <row r="88" spans="2:4" x14ac:dyDescent="0.25">
      <c r="B88" s="36"/>
      <c r="C88" s="36"/>
      <c r="D88" s="36"/>
    </row>
    <row r="89" spans="2:4" x14ac:dyDescent="0.25">
      <c r="B89" s="36"/>
      <c r="C89" s="36"/>
      <c r="D89" s="36"/>
    </row>
    <row r="90" spans="2:4" x14ac:dyDescent="0.25">
      <c r="B90" s="36"/>
      <c r="C90" s="36"/>
      <c r="D90" s="36"/>
    </row>
    <row r="91" spans="2:4" x14ac:dyDescent="0.25">
      <c r="B91" s="1"/>
      <c r="C91" s="1"/>
      <c r="D91" s="1"/>
    </row>
  </sheetData>
  <mergeCells count="1">
    <mergeCell ref="B2:D2"/>
  </mergeCells>
  <printOptions horizontalCentered="1"/>
  <pageMargins left="0.31496062992125984" right="0.31496062992125984" top="0.55118110236220474" bottom="0.35433070866141736" header="0.31496062992125984" footer="0.31496062992125984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2023-03-08T17:24:51Z</cp:lastPrinted>
  <dcterms:created xsi:type="dcterms:W3CDTF">2018-03-07T05:27:47Z</dcterms:created>
  <dcterms:modified xsi:type="dcterms:W3CDTF">2023-03-15T01:53:06Z</dcterms:modified>
</cp:coreProperties>
</file>