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1.- Contable y Financiera\"/>
    </mc:Choice>
  </mc:AlternateContent>
  <bookViews>
    <workbookView xWindow="0" yWindow="0" windowWidth="19995" windowHeight="9060"/>
  </bookViews>
  <sheets>
    <sheet name="Hoja1" sheetId="3" r:id="rId1"/>
  </sheets>
  <definedNames>
    <definedName name="_xlnm.Print_Titles" localSheetId="0">Hoja1!$2:$8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3" l="1"/>
  <c r="G41" i="3"/>
  <c r="F40" i="3"/>
  <c r="G40" i="3" s="1"/>
  <c r="G38" i="3"/>
  <c r="G37" i="3"/>
  <c r="G36" i="3"/>
  <c r="G35" i="3"/>
  <c r="G34" i="3"/>
  <c r="E33" i="3"/>
  <c r="D33" i="3"/>
  <c r="G31" i="3"/>
  <c r="G30" i="3"/>
  <c r="G29" i="3"/>
  <c r="C28" i="3"/>
  <c r="G28" i="3" s="1"/>
  <c r="G24" i="3"/>
  <c r="G23" i="3"/>
  <c r="F22" i="3"/>
  <c r="F26" i="3" s="1"/>
  <c r="G20" i="3"/>
  <c r="G19" i="3"/>
  <c r="G18" i="3"/>
  <c r="G17" i="3"/>
  <c r="G16" i="3"/>
  <c r="E15" i="3"/>
  <c r="E26" i="3" s="1"/>
  <c r="D15" i="3"/>
  <c r="G13" i="3"/>
  <c r="G12" i="3"/>
  <c r="G11" i="3"/>
  <c r="C10" i="3"/>
  <c r="G10" i="3" s="1"/>
  <c r="F44" i="3" l="1"/>
  <c r="G33" i="3"/>
  <c r="E44" i="3"/>
  <c r="C26" i="3"/>
  <c r="C44" i="3" s="1"/>
  <c r="G15" i="3"/>
  <c r="G22" i="3"/>
  <c r="D26" i="3"/>
  <c r="D44" i="3" s="1"/>
  <c r="G44" i="3" l="1"/>
  <c r="G26" i="3"/>
</calcChain>
</file>

<file path=xl/sharedStrings.xml><?xml version="1.0" encoding="utf-8"?>
<sst xmlns="http://schemas.openxmlformats.org/spreadsheetml/2006/main" count="38" uniqueCount="28">
  <si>
    <t>"Bajo protesta de decir verdad declaramos que los Estados Financieros y sus notas, son razonablemente correctos y son responsabilidad del emisor"</t>
  </si>
  <si>
    <t>Aportaciones</t>
  </si>
  <si>
    <r>
      <t xml:space="preserve">Concepto    </t>
    </r>
    <r>
      <rPr>
        <sz val="8"/>
        <rFont val="Arial"/>
        <family val="2"/>
      </rPr>
      <t xml:space="preserve"> (3)</t>
    </r>
  </si>
  <si>
    <r>
      <t xml:space="preserve">Hacienda Pública/     Patrimonio Contribuido  </t>
    </r>
    <r>
      <rPr>
        <sz val="8"/>
        <rFont val="Arial"/>
        <family val="2"/>
      </rPr>
      <t xml:space="preserve"> (4)</t>
    </r>
  </si>
  <si>
    <r>
      <t xml:space="preserve">Hacienda Pública/    Patrimonio Generado de Ejercicios Anteriores </t>
    </r>
    <r>
      <rPr>
        <sz val="8"/>
        <rFont val="Arial"/>
        <family val="2"/>
      </rPr>
      <t>(5)</t>
    </r>
  </si>
  <si>
    <r>
      <t xml:space="preserve">Hacienda Pública/   Patrimonio Generado del Ejercicio </t>
    </r>
    <r>
      <rPr>
        <sz val="8"/>
        <rFont val="Arial"/>
        <family val="2"/>
      </rPr>
      <t>(6)</t>
    </r>
  </si>
  <si>
    <t>Rectificaciones de Resultados de Ejercicios Anteriores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</si>
  <si>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</si>
  <si>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</si>
  <si>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</si>
  <si>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</si>
  <si>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</t>
  </si>
  <si>
    <t>Reservas</t>
  </si>
  <si>
    <r>
      <t>Exceso o
Insuficiencia en la
Actualización de la
Hacienda Pública /
Patrimonio</t>
    </r>
    <r>
      <rPr>
        <sz val="8"/>
        <rFont val="Arial"/>
        <family val="2"/>
      </rPr>
      <t xml:space="preserve"> (7)</t>
    </r>
  </si>
  <si>
    <r>
      <t>Total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(8)</t>
    </r>
  </si>
  <si>
    <t>Resultado por Posición Monetaria</t>
  </si>
  <si>
    <t>Resultado por Tenencia de Activos no Monetarios</t>
  </si>
  <si>
    <t>Cuenta Pública 2022
Estado de Variación en la Hacienda Pública
 (Pesos)</t>
  </si>
  <si>
    <t xml:space="preserve">  Del 1 de Enero al 31 de Diciembre de 2022 (2)</t>
  </si>
  <si>
    <t>Hacienda Pública / Patrimonio Contribuido Neto 2021 (9)</t>
  </si>
  <si>
    <t>Hacienda Pública / Patrimonio Generado Neto 2021 (10)</t>
  </si>
  <si>
    <t>Exceso o Insuficiencia en la Actualización de la Hacienda
Pública/Patrimonio Neto 2021 (11)</t>
  </si>
  <si>
    <t>Hacienda Pública / Patrimonio Neto Final 2021 (12)</t>
  </si>
  <si>
    <t>Cambios en la Hacienda Pública / Patrimonio Contribuido
Neto 2022 (13)</t>
  </si>
  <si>
    <t>Variaciones de la Hacienda Pública / Patrimonio Generado
Neto 2022 (14)</t>
  </si>
  <si>
    <t>Cambios en el Exceso o Insuficiencia en la Actualización
de la Hacienda Pública/Patrimonio Neto 2022 (15)</t>
  </si>
  <si>
    <t>Hacienda Pública / Patrimonio Neto Final 2022 (16)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</si>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</sst>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5"/>
      <name val="Arial"/>
      <family val="2"/>
    </font>
    <font>
      <b/>
      <sz val="3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2" borderId="18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right" vertical="top"/>
      <protection locked="0"/>
    </xf>
    <xf numFmtId="3" fontId="11" fillId="0" borderId="0" xfId="8" applyNumberFormat="1" applyFont="1"/>
    <xf numFmtId="4" fontId="2" fillId="0" borderId="0" xfId="8" applyNumberFormat="1"/>
    <xf numFmtId="4" fontId="3" fillId="0" borderId="0" xfId="8" applyNumberFormat="1" applyFont="1"/>
    <xf numFmtId="0" fontId="12" fillId="0" borderId="0" xfId="8" applyFont="1"/>
    <xf numFmtId="0" fontId="5" fillId="2" borderId="4" xfId="8" applyFont="1" applyFill="1" applyBorder="1" applyAlignment="1">
      <alignment horizontal="center" vertical="top"/>
    </xf>
    <xf numFmtId="0" fontId="5" fillId="2" borderId="0" xfId="8" applyFont="1" applyFill="1" applyAlignment="1">
      <alignment horizontal="center" vertical="top"/>
    </xf>
    <xf numFmtId="0" fontId="5" fillId="2" borderId="5" xfId="8" applyFont="1" applyFill="1" applyBorder="1" applyAlignment="1">
      <alignment horizontal="center" vertical="top"/>
    </xf>
    <xf numFmtId="49" fontId="4" fillId="2" borderId="0" xfId="8" applyNumberFormat="1" applyFont="1" applyFill="1" applyAlignment="1">
      <alignment horizontal="left" vertical="top"/>
    </xf>
    <xf numFmtId="0" fontId="6" fillId="2" borderId="0" xfId="8" applyFont="1" applyFill="1" applyAlignment="1">
      <alignment vertical="top"/>
    </xf>
    <xf numFmtId="0" fontId="8" fillId="2" borderId="0" xfId="8" applyFont="1" applyFill="1" applyAlignment="1">
      <alignment vertical="top"/>
    </xf>
    <xf numFmtId="0" fontId="7" fillId="2" borderId="6" xfId="8" applyFont="1" applyFill="1" applyBorder="1" applyAlignment="1">
      <alignment horizontal="center" vertical="top"/>
    </xf>
    <xf numFmtId="0" fontId="7" fillId="2" borderId="7" xfId="8" applyFont="1" applyFill="1" applyBorder="1" applyAlignment="1">
      <alignment horizontal="center" vertical="top"/>
    </xf>
    <xf numFmtId="0" fontId="7" fillId="2" borderId="8" xfId="8" applyFont="1" applyFill="1" applyBorder="1" applyAlignment="1">
      <alignment horizontal="center" vertical="top"/>
    </xf>
    <xf numFmtId="0" fontId="7" fillId="2" borderId="0" xfId="8" applyFont="1" applyFill="1" applyAlignment="1">
      <alignment horizontal="center" vertical="top"/>
    </xf>
    <xf numFmtId="3" fontId="11" fillId="0" borderId="0" xfId="8" applyNumberFormat="1" applyFont="1" applyAlignment="1">
      <alignment horizontal="center" vertical="center"/>
    </xf>
    <xf numFmtId="0" fontId="9" fillId="2" borderId="19" xfId="8" applyFont="1" applyFill="1" applyBorder="1" applyAlignment="1">
      <alignment horizontal="center" vertical="center"/>
    </xf>
    <xf numFmtId="0" fontId="9" fillId="2" borderId="20" xfId="8" applyFont="1" applyFill="1" applyBorder="1" applyAlignment="1">
      <alignment horizontal="center" vertical="center" wrapText="1"/>
    </xf>
    <xf numFmtId="0" fontId="9" fillId="2" borderId="21" xfId="8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vertical="center"/>
    </xf>
    <xf numFmtId="0" fontId="7" fillId="0" borderId="0" xfId="8" applyFont="1" applyAlignment="1">
      <alignment horizontal="center" vertical="top"/>
    </xf>
    <xf numFmtId="0" fontId="3" fillId="0" borderId="9" xfId="8" applyFont="1" applyBorder="1"/>
    <xf numFmtId="2" fontId="2" fillId="0" borderId="10" xfId="8" applyNumberFormat="1" applyBorder="1"/>
    <xf numFmtId="2" fontId="3" fillId="0" borderId="11" xfId="8" applyNumberFormat="1" applyFont="1" applyBorder="1"/>
    <xf numFmtId="0" fontId="3" fillId="0" borderId="15" xfId="8" applyFont="1" applyBorder="1"/>
    <xf numFmtId="0" fontId="2" fillId="0" borderId="15" xfId="8" applyBorder="1"/>
    <xf numFmtId="0" fontId="3" fillId="0" borderId="15" xfId="8" applyFont="1" applyBorder="1" applyAlignment="1">
      <alignment wrapText="1"/>
    </xf>
    <xf numFmtId="0" fontId="3" fillId="0" borderId="12" xfId="8" applyFont="1" applyBorder="1"/>
    <xf numFmtId="4" fontId="2" fillId="0" borderId="13" xfId="8" applyNumberFormat="1" applyBorder="1"/>
    <xf numFmtId="4" fontId="3" fillId="0" borderId="14" xfId="8" applyNumberFormat="1" applyFont="1" applyBorder="1"/>
    <xf numFmtId="3" fontId="10" fillId="0" borderId="0" xfId="0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64" fontId="3" fillId="0" borderId="16" xfId="1" applyNumberFormat="1" applyFont="1" applyBorder="1"/>
    <xf numFmtId="164" fontId="2" fillId="3" borderId="16" xfId="1" applyNumberFormat="1" applyFont="1" applyFill="1" applyBorder="1"/>
    <xf numFmtId="164" fontId="3" fillId="0" borderId="17" xfId="1" applyNumberFormat="1" applyFont="1" applyBorder="1"/>
    <xf numFmtId="164" fontId="2" fillId="0" borderId="16" xfId="1" applyNumberFormat="1" applyFont="1" applyBorder="1"/>
    <xf numFmtId="164" fontId="2" fillId="0" borderId="0" xfId="1" applyNumberFormat="1" applyFont="1"/>
    <xf numFmtId="0" fontId="3" fillId="2" borderId="1" xfId="8" applyFont="1" applyFill="1" applyBorder="1" applyAlignment="1">
      <alignment horizontal="center" wrapText="1"/>
    </xf>
    <xf numFmtId="0" fontId="3" fillId="2" borderId="2" xfId="8" applyFont="1" applyFill="1" applyBorder="1" applyAlignment="1">
      <alignment horizontal="center"/>
    </xf>
    <xf numFmtId="0" fontId="3" fillId="2" borderId="3" xfId="8" applyFont="1" applyFill="1" applyBorder="1" applyAlignment="1">
      <alignment horizontal="center"/>
    </xf>
    <xf numFmtId="0" fontId="2" fillId="2" borderId="0" xfId="8" applyFill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9">
    <cellStyle name="Millares" xfId="1" builtinId="3"/>
    <cellStyle name="Millares 4" xfId="7"/>
    <cellStyle name="Moneda 2" xfId="6"/>
    <cellStyle name="Normal" xfId="0" builtinId="0"/>
    <cellStyle name="Normal 10 10 2" xfId="8"/>
    <cellStyle name="Normal 12" xfId="3"/>
    <cellStyle name="Normal 13" xfId="4"/>
    <cellStyle name="Normal 14" xfId="5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0</xdr:rowOff>
    </xdr:from>
    <xdr:to>
      <xdr:col>1</xdr:col>
      <xdr:colOff>5095875</xdr:colOff>
      <xdr:row>6</xdr:row>
      <xdr:rowOff>1038225</xdr:rowOff>
    </xdr:to>
    <xdr:sp macro="[0]!A_2017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xmlns="" id="{2D6BC20F-3490-428E-9E88-22BD045BA2D4}"/>
            </a:ext>
          </a:extLst>
        </xdr:cNvPr>
        <xdr:cNvSpPr/>
      </xdr:nvSpPr>
      <xdr:spPr>
        <a:xfrm>
          <a:off x="171450" y="1323975"/>
          <a:ext cx="5076825" cy="1038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561975</xdr:colOff>
      <xdr:row>1</xdr:row>
      <xdr:rowOff>121043</xdr:rowOff>
    </xdr:from>
    <xdr:to>
      <xdr:col>1</xdr:col>
      <xdr:colOff>1264370</xdr:colOff>
      <xdr:row>2</xdr:row>
      <xdr:rowOff>136133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AF735D3D-FF8C-416D-9C50-28BD5F175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" y="292493"/>
          <a:ext cx="702395" cy="519914"/>
        </a:xfrm>
        <a:prstGeom prst="rect">
          <a:avLst/>
        </a:prstGeom>
      </xdr:spPr>
    </xdr:pic>
    <xdr:clientData/>
  </xdr:twoCellAnchor>
  <xdr:oneCellAnchor>
    <xdr:from>
      <xdr:col>1</xdr:col>
      <xdr:colOff>1608667</xdr:colOff>
      <xdr:row>55</xdr:row>
      <xdr:rowOff>6514</xdr:rowOff>
    </xdr:from>
    <xdr:ext cx="4645223" cy="421141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1771487" y="10531232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3</xdr:col>
      <xdr:colOff>470846</xdr:colOff>
      <xdr:row>54</xdr:row>
      <xdr:rowOff>110718</xdr:rowOff>
    </xdr:from>
    <xdr:ext cx="3720330" cy="421141"/>
    <xdr:sp macro="" textlink="">
      <xdr:nvSpPr>
        <xdr:cNvPr id="16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7615411" y="10518206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55"/>
  <sheetViews>
    <sheetView tabSelected="1" topLeftCell="A23" zoomScale="65" zoomScaleNormal="65" workbookViewId="0">
      <selection activeCell="H53" sqref="H53"/>
    </sheetView>
  </sheetViews>
  <sheetFormatPr baseColWidth="10" defaultColWidth="11.42578125" defaultRowHeight="12.75" x14ac:dyDescent="0.2"/>
  <cols>
    <col min="1" max="1" width="2.28515625" style="3" customWidth="1"/>
    <col min="2" max="2" width="76.7109375" style="4" customWidth="1"/>
    <col min="3" max="3" width="20.28515625" style="4" customWidth="1"/>
    <col min="4" max="4" width="20.7109375" style="4" customWidth="1"/>
    <col min="5" max="5" width="22.140625" style="4" customWidth="1"/>
    <col min="6" max="6" width="23.28515625" style="4" customWidth="1"/>
    <col min="7" max="7" width="17.85546875" style="5" customWidth="1"/>
    <col min="8" max="8" width="2.7109375" style="4" customWidth="1"/>
    <col min="9" max="16384" width="11.42578125" style="4"/>
  </cols>
  <sheetData>
    <row r="1" spans="1:8" ht="2.65" customHeight="1" thickBot="1" x14ac:dyDescent="0.25"/>
    <row r="2" spans="1:8" ht="39.75" customHeight="1" thickTop="1" x14ac:dyDescent="0.2">
      <c r="B2" s="41" t="s">
        <v>17</v>
      </c>
      <c r="C2" s="42"/>
      <c r="D2" s="42"/>
      <c r="E2" s="42"/>
      <c r="F2" s="42"/>
      <c r="G2" s="43"/>
      <c r="H2" s="6"/>
    </row>
    <row r="3" spans="1:8" ht="18" x14ac:dyDescent="0.2">
      <c r="B3" s="7"/>
      <c r="C3" s="8"/>
      <c r="D3" s="44"/>
      <c r="E3" s="44"/>
      <c r="F3" s="8"/>
      <c r="G3" s="9"/>
      <c r="H3" s="6"/>
    </row>
    <row r="4" spans="1:8" x14ac:dyDescent="0.2">
      <c r="B4" s="1" t="s">
        <v>27</v>
      </c>
      <c r="C4" s="10"/>
      <c r="D4" s="11"/>
      <c r="E4" s="11"/>
      <c r="F4" s="12"/>
      <c r="G4" s="2" t="s">
        <v>18</v>
      </c>
      <c r="H4" s="6"/>
    </row>
    <row r="5" spans="1:8" ht="13.5" thickBot="1" x14ac:dyDescent="0.25">
      <c r="B5" s="13"/>
      <c r="C5" s="14"/>
      <c r="D5" s="14"/>
      <c r="E5" s="14"/>
      <c r="F5" s="14"/>
      <c r="G5" s="15"/>
      <c r="H5" s="6"/>
    </row>
    <row r="6" spans="1:8" ht="6.75" customHeight="1" thickTop="1" thickBot="1" x14ac:dyDescent="0.25">
      <c r="B6" s="16"/>
      <c r="C6" s="16"/>
      <c r="D6" s="16"/>
      <c r="E6" s="16"/>
      <c r="F6" s="16"/>
      <c r="G6" s="16"/>
      <c r="H6" s="6"/>
    </row>
    <row r="7" spans="1:8" ht="71.45" customHeight="1" thickTop="1" thickBot="1" x14ac:dyDescent="0.25">
      <c r="A7" s="17"/>
      <c r="B7" s="18" t="s">
        <v>2</v>
      </c>
      <c r="C7" s="19" t="s">
        <v>3</v>
      </c>
      <c r="D7" s="19" t="s">
        <v>4</v>
      </c>
      <c r="E7" s="19" t="s">
        <v>5</v>
      </c>
      <c r="F7" s="19" t="s">
        <v>13</v>
      </c>
      <c r="G7" s="20" t="s">
        <v>14</v>
      </c>
      <c r="H7" s="21"/>
    </row>
    <row r="8" spans="1:8" ht="6.75" customHeight="1" thickTop="1" thickBot="1" x14ac:dyDescent="0.25">
      <c r="B8" s="22"/>
      <c r="C8" s="22"/>
      <c r="D8" s="22"/>
      <c r="E8" s="22"/>
      <c r="F8" s="22"/>
      <c r="G8" s="22"/>
      <c r="H8" s="6"/>
    </row>
    <row r="9" spans="1:8" ht="13.5" thickTop="1" x14ac:dyDescent="0.2">
      <c r="B9" s="23"/>
      <c r="C9" s="24"/>
      <c r="D9" s="24"/>
      <c r="E9" s="24"/>
      <c r="F9" s="24"/>
      <c r="G9" s="25"/>
    </row>
    <row r="10" spans="1:8" x14ac:dyDescent="0.2">
      <c r="B10" s="26" t="s">
        <v>19</v>
      </c>
      <c r="C10" s="36">
        <f>C11+C12+C13</f>
        <v>50590930.890000001</v>
      </c>
      <c r="D10" s="37"/>
      <c r="E10" s="37"/>
      <c r="F10" s="37"/>
      <c r="G10" s="38">
        <f>SUM(C10:F10)</f>
        <v>50590930.890000001</v>
      </c>
    </row>
    <row r="11" spans="1:8" x14ac:dyDescent="0.2">
      <c r="A11" s="3">
        <v>200</v>
      </c>
      <c r="B11" s="27" t="s">
        <v>1</v>
      </c>
      <c r="C11" s="39">
        <v>50590930.890000001</v>
      </c>
      <c r="D11" s="37"/>
      <c r="E11" s="37"/>
      <c r="F11" s="37"/>
      <c r="G11" s="38">
        <f t="shared" ref="G11:G26" si="0">SUM(C11:F11)</f>
        <v>50590930.890000001</v>
      </c>
    </row>
    <row r="12" spans="1:8" x14ac:dyDescent="0.2">
      <c r="A12" s="3">
        <v>201</v>
      </c>
      <c r="B12" s="27" t="s">
        <v>7</v>
      </c>
      <c r="C12" s="39">
        <v>0</v>
      </c>
      <c r="D12" s="37"/>
      <c r="E12" s="37"/>
      <c r="F12" s="37"/>
      <c r="G12" s="38">
        <f t="shared" si="0"/>
        <v>0</v>
      </c>
    </row>
    <row r="13" spans="1:8" x14ac:dyDescent="0.2">
      <c r="A13" s="3">
        <v>202</v>
      </c>
      <c r="B13" s="27" t="s">
        <v>8</v>
      </c>
      <c r="C13" s="39">
        <v>0</v>
      </c>
      <c r="D13" s="37"/>
      <c r="E13" s="37"/>
      <c r="F13" s="37"/>
      <c r="G13" s="38">
        <f t="shared" si="0"/>
        <v>0</v>
      </c>
    </row>
    <row r="14" spans="1:8" x14ac:dyDescent="0.2">
      <c r="B14" s="27"/>
      <c r="C14" s="39"/>
      <c r="D14" s="39"/>
      <c r="E14" s="39"/>
      <c r="F14" s="39"/>
      <c r="G14" s="38"/>
    </row>
    <row r="15" spans="1:8" x14ac:dyDescent="0.2">
      <c r="B15" s="26" t="s">
        <v>20</v>
      </c>
      <c r="C15" s="37"/>
      <c r="D15" s="36">
        <f>D17+D18+D19+D20</f>
        <v>208084385.25999999</v>
      </c>
      <c r="E15" s="36">
        <f>+E16</f>
        <v>0</v>
      </c>
      <c r="F15" s="37"/>
      <c r="G15" s="38">
        <f t="shared" si="0"/>
        <v>208084385.25999999</v>
      </c>
    </row>
    <row r="16" spans="1:8" x14ac:dyDescent="0.2">
      <c r="A16" s="3">
        <v>203</v>
      </c>
      <c r="B16" s="27" t="s">
        <v>9</v>
      </c>
      <c r="C16" s="37"/>
      <c r="D16" s="37"/>
      <c r="E16" s="39"/>
      <c r="F16" s="37"/>
      <c r="G16" s="38">
        <f t="shared" si="0"/>
        <v>0</v>
      </c>
    </row>
    <row r="17" spans="1:7" x14ac:dyDescent="0.2">
      <c r="A17" s="3">
        <v>204</v>
      </c>
      <c r="B17" s="27" t="s">
        <v>10</v>
      </c>
      <c r="C17" s="37"/>
      <c r="D17" s="39">
        <v>208084385.25999999</v>
      </c>
      <c r="E17" s="37"/>
      <c r="F17" s="37"/>
      <c r="G17" s="38">
        <f t="shared" si="0"/>
        <v>208084385.25999999</v>
      </c>
    </row>
    <row r="18" spans="1:7" x14ac:dyDescent="0.2">
      <c r="A18" s="3">
        <v>205</v>
      </c>
      <c r="B18" s="27" t="s">
        <v>11</v>
      </c>
      <c r="C18" s="37"/>
      <c r="D18" s="39">
        <v>0</v>
      </c>
      <c r="E18" s="37"/>
      <c r="F18" s="37"/>
      <c r="G18" s="38">
        <f t="shared" si="0"/>
        <v>0</v>
      </c>
    </row>
    <row r="19" spans="1:7" x14ac:dyDescent="0.2">
      <c r="A19" s="3">
        <v>206</v>
      </c>
      <c r="B19" s="27" t="s">
        <v>12</v>
      </c>
      <c r="C19" s="37"/>
      <c r="D19" s="39">
        <v>0</v>
      </c>
      <c r="E19" s="37"/>
      <c r="F19" s="37"/>
      <c r="G19" s="38">
        <f t="shared" si="0"/>
        <v>0</v>
      </c>
    </row>
    <row r="20" spans="1:7" x14ac:dyDescent="0.2">
      <c r="A20" s="3">
        <v>207</v>
      </c>
      <c r="B20" s="27" t="s">
        <v>6</v>
      </c>
      <c r="C20" s="37"/>
      <c r="D20" s="39">
        <v>0</v>
      </c>
      <c r="E20" s="37"/>
      <c r="F20" s="37"/>
      <c r="G20" s="38">
        <f t="shared" si="0"/>
        <v>0</v>
      </c>
    </row>
    <row r="21" spans="1:7" x14ac:dyDescent="0.2">
      <c r="B21" s="27"/>
      <c r="C21" s="39"/>
      <c r="D21" s="39"/>
      <c r="E21" s="39"/>
      <c r="F21" s="39"/>
      <c r="G21" s="38"/>
    </row>
    <row r="22" spans="1:7" ht="25.5" x14ac:dyDescent="0.2">
      <c r="B22" s="28" t="s">
        <v>21</v>
      </c>
      <c r="C22" s="37"/>
      <c r="D22" s="37"/>
      <c r="E22" s="37"/>
      <c r="F22" s="36">
        <f>+F23+F24</f>
        <v>0</v>
      </c>
      <c r="G22" s="38">
        <f t="shared" si="0"/>
        <v>0</v>
      </c>
    </row>
    <row r="23" spans="1:7" x14ac:dyDescent="0.2">
      <c r="A23" s="3">
        <v>208</v>
      </c>
      <c r="B23" s="27" t="s">
        <v>15</v>
      </c>
      <c r="C23" s="37"/>
      <c r="D23" s="37"/>
      <c r="E23" s="37"/>
      <c r="F23" s="39">
        <v>0</v>
      </c>
      <c r="G23" s="38">
        <f t="shared" si="0"/>
        <v>0</v>
      </c>
    </row>
    <row r="24" spans="1:7" x14ac:dyDescent="0.2">
      <c r="A24" s="3">
        <v>209</v>
      </c>
      <c r="B24" s="27" t="s">
        <v>16</v>
      </c>
      <c r="C24" s="37"/>
      <c r="D24" s="37"/>
      <c r="E24" s="37"/>
      <c r="F24" s="39">
        <v>0</v>
      </c>
      <c r="G24" s="38">
        <f t="shared" si="0"/>
        <v>0</v>
      </c>
    </row>
    <row r="25" spans="1:7" x14ac:dyDescent="0.2">
      <c r="B25" s="27"/>
      <c r="C25" s="39"/>
      <c r="D25" s="39"/>
      <c r="E25" s="39"/>
      <c r="F25" s="39"/>
      <c r="G25" s="38"/>
    </row>
    <row r="26" spans="1:7" x14ac:dyDescent="0.2">
      <c r="B26" s="26" t="s">
        <v>22</v>
      </c>
      <c r="C26" s="36">
        <f>+C10</f>
        <v>50590930.890000001</v>
      </c>
      <c r="D26" s="36">
        <f>+D15</f>
        <v>208084385.25999999</v>
      </c>
      <c r="E26" s="36">
        <f>+E15</f>
        <v>0</v>
      </c>
      <c r="F26" s="36">
        <f>+F22</f>
        <v>0</v>
      </c>
      <c r="G26" s="38">
        <f t="shared" si="0"/>
        <v>258675316.14999998</v>
      </c>
    </row>
    <row r="27" spans="1:7" x14ac:dyDescent="0.2">
      <c r="B27" s="27"/>
      <c r="C27" s="39"/>
      <c r="D27" s="39"/>
      <c r="E27" s="39"/>
      <c r="F27" s="39"/>
      <c r="G27" s="38"/>
    </row>
    <row r="28" spans="1:7" ht="25.5" x14ac:dyDescent="0.2">
      <c r="B28" s="28" t="s">
        <v>23</v>
      </c>
      <c r="C28" s="36">
        <f>C29+C30+C31</f>
        <v>0</v>
      </c>
      <c r="D28" s="37"/>
      <c r="E28" s="37"/>
      <c r="F28" s="37"/>
      <c r="G28" s="38">
        <f t="shared" ref="G28:G44" si="1">SUM(C28:F28)</f>
        <v>0</v>
      </c>
    </row>
    <row r="29" spans="1:7" x14ac:dyDescent="0.2">
      <c r="A29" s="3">
        <v>210</v>
      </c>
      <c r="B29" s="27" t="s">
        <v>1</v>
      </c>
      <c r="C29" s="40">
        <v>0</v>
      </c>
      <c r="D29" s="37"/>
      <c r="E29" s="37"/>
      <c r="F29" s="37"/>
      <c r="G29" s="38">
        <f t="shared" si="1"/>
        <v>0</v>
      </c>
    </row>
    <row r="30" spans="1:7" x14ac:dyDescent="0.2">
      <c r="A30" s="3">
        <v>211</v>
      </c>
      <c r="B30" s="27" t="s">
        <v>7</v>
      </c>
      <c r="C30" s="39">
        <v>0</v>
      </c>
      <c r="D30" s="37"/>
      <c r="E30" s="37"/>
      <c r="F30" s="37"/>
      <c r="G30" s="38">
        <f t="shared" si="1"/>
        <v>0</v>
      </c>
    </row>
    <row r="31" spans="1:7" x14ac:dyDescent="0.2">
      <c r="A31" s="3">
        <v>212</v>
      </c>
      <c r="B31" s="27" t="s">
        <v>8</v>
      </c>
      <c r="C31" s="39">
        <v>0</v>
      </c>
      <c r="D31" s="37"/>
      <c r="E31" s="37"/>
      <c r="F31" s="37"/>
      <c r="G31" s="38">
        <f t="shared" si="1"/>
        <v>0</v>
      </c>
    </row>
    <row r="32" spans="1:7" x14ac:dyDescent="0.2">
      <c r="B32" s="27"/>
      <c r="C32" s="39"/>
      <c r="D32" s="39"/>
      <c r="E32" s="39"/>
      <c r="F32" s="39"/>
      <c r="G32" s="38"/>
    </row>
    <row r="33" spans="1:9" ht="25.5" x14ac:dyDescent="0.2">
      <c r="B33" s="28" t="s">
        <v>24</v>
      </c>
      <c r="C33" s="37"/>
      <c r="D33" s="36">
        <f>+D35</f>
        <v>0</v>
      </c>
      <c r="E33" s="36">
        <f>+E34+E35+E36+E37+E38</f>
        <v>1112082.53</v>
      </c>
      <c r="F33" s="37"/>
      <c r="G33" s="38">
        <f t="shared" si="1"/>
        <v>1112082.53</v>
      </c>
    </row>
    <row r="34" spans="1:9" x14ac:dyDescent="0.2">
      <c r="A34" s="3">
        <v>213</v>
      </c>
      <c r="B34" s="27" t="s">
        <v>9</v>
      </c>
      <c r="C34" s="37"/>
      <c r="D34" s="37"/>
      <c r="E34" s="39">
        <v>1114586.53</v>
      </c>
      <c r="F34" s="37"/>
      <c r="G34" s="38">
        <f t="shared" si="1"/>
        <v>1114586.53</v>
      </c>
    </row>
    <row r="35" spans="1:9" x14ac:dyDescent="0.2">
      <c r="A35" s="3">
        <v>214</v>
      </c>
      <c r="B35" s="27" t="s">
        <v>10</v>
      </c>
      <c r="C35" s="37"/>
      <c r="D35" s="39"/>
      <c r="E35" s="39">
        <v>-2504</v>
      </c>
      <c r="F35" s="37"/>
      <c r="G35" s="38">
        <f t="shared" si="1"/>
        <v>-2504</v>
      </c>
    </row>
    <row r="36" spans="1:9" x14ac:dyDescent="0.2">
      <c r="A36" s="3">
        <v>215</v>
      </c>
      <c r="B36" s="27" t="s">
        <v>11</v>
      </c>
      <c r="C36" s="37"/>
      <c r="D36" s="37"/>
      <c r="E36" s="39">
        <v>0</v>
      </c>
      <c r="F36" s="37"/>
      <c r="G36" s="38">
        <f t="shared" si="1"/>
        <v>0</v>
      </c>
    </row>
    <row r="37" spans="1:9" x14ac:dyDescent="0.2">
      <c r="A37" s="3">
        <v>216</v>
      </c>
      <c r="B37" s="27" t="s">
        <v>12</v>
      </c>
      <c r="C37" s="37"/>
      <c r="D37" s="37"/>
      <c r="E37" s="39">
        <v>0</v>
      </c>
      <c r="F37" s="37"/>
      <c r="G37" s="38">
        <f t="shared" si="1"/>
        <v>0</v>
      </c>
    </row>
    <row r="38" spans="1:9" x14ac:dyDescent="0.2">
      <c r="A38" s="3">
        <v>217</v>
      </c>
      <c r="B38" s="27" t="s">
        <v>6</v>
      </c>
      <c r="C38" s="37"/>
      <c r="D38" s="37"/>
      <c r="E38" s="39">
        <v>0</v>
      </c>
      <c r="F38" s="37"/>
      <c r="G38" s="38">
        <f t="shared" si="1"/>
        <v>0</v>
      </c>
    </row>
    <row r="39" spans="1:9" x14ac:dyDescent="0.2">
      <c r="B39" s="27"/>
      <c r="C39" s="39"/>
      <c r="D39" s="39"/>
      <c r="E39" s="39"/>
      <c r="F39" s="39"/>
      <c r="G39" s="38"/>
    </row>
    <row r="40" spans="1:9" ht="25.5" x14ac:dyDescent="0.2">
      <c r="B40" s="28" t="s">
        <v>25</v>
      </c>
      <c r="C40" s="37"/>
      <c r="D40" s="37"/>
      <c r="E40" s="37"/>
      <c r="F40" s="36">
        <f>+F41+F42</f>
        <v>0</v>
      </c>
      <c r="G40" s="38">
        <f t="shared" si="1"/>
        <v>0</v>
      </c>
    </row>
    <row r="41" spans="1:9" x14ac:dyDescent="0.2">
      <c r="A41" s="3">
        <v>218</v>
      </c>
      <c r="B41" s="27" t="s">
        <v>15</v>
      </c>
      <c r="C41" s="37"/>
      <c r="D41" s="37"/>
      <c r="E41" s="37"/>
      <c r="F41" s="39">
        <v>0</v>
      </c>
      <c r="G41" s="38">
        <f t="shared" si="1"/>
        <v>0</v>
      </c>
    </row>
    <row r="42" spans="1:9" x14ac:dyDescent="0.2">
      <c r="A42" s="3">
        <v>219</v>
      </c>
      <c r="B42" s="27" t="s">
        <v>16</v>
      </c>
      <c r="C42" s="37"/>
      <c r="D42" s="37"/>
      <c r="E42" s="37"/>
      <c r="F42" s="39">
        <v>0</v>
      </c>
      <c r="G42" s="38">
        <f t="shared" si="1"/>
        <v>0</v>
      </c>
    </row>
    <row r="43" spans="1:9" x14ac:dyDescent="0.2">
      <c r="B43" s="27"/>
      <c r="C43" s="39"/>
      <c r="D43" s="39"/>
      <c r="E43" s="39"/>
      <c r="F43" s="39"/>
      <c r="G43" s="38"/>
    </row>
    <row r="44" spans="1:9" x14ac:dyDescent="0.2">
      <c r="B44" s="26" t="s">
        <v>26</v>
      </c>
      <c r="C44" s="36">
        <f>+C26+C28</f>
        <v>50590930.890000001</v>
      </c>
      <c r="D44" s="36">
        <f>+D26+D33</f>
        <v>208084385.25999999</v>
      </c>
      <c r="E44" s="36">
        <f>+E26+E33</f>
        <v>1112082.53</v>
      </c>
      <c r="F44" s="36">
        <f>+F26+F40</f>
        <v>0</v>
      </c>
      <c r="G44" s="38">
        <f t="shared" si="1"/>
        <v>259787398.67999998</v>
      </c>
    </row>
    <row r="45" spans="1:9" ht="13.5" thickBot="1" x14ac:dyDescent="0.25">
      <c r="B45" s="29"/>
      <c r="C45" s="30"/>
      <c r="D45" s="30"/>
      <c r="E45" s="30"/>
      <c r="F45" s="30"/>
      <c r="G45" s="31"/>
    </row>
    <row r="46" spans="1:9" ht="13.5" thickTop="1" x14ac:dyDescent="0.2"/>
    <row r="48" spans="1:9" customFormat="1" ht="15" x14ac:dyDescent="0.25">
      <c r="A48" s="32"/>
      <c r="B48" s="45" t="s">
        <v>0</v>
      </c>
      <c r="C48" s="45"/>
      <c r="D48" s="45"/>
      <c r="E48" s="45"/>
      <c r="F48" s="45"/>
      <c r="G48" s="45"/>
      <c r="H48" s="33"/>
      <c r="I48" s="33"/>
    </row>
    <row r="49" spans="1:9" customFormat="1" ht="15" x14ac:dyDescent="0.25">
      <c r="A49" s="32"/>
      <c r="B49" s="34"/>
      <c r="C49" s="34"/>
      <c r="D49" s="34"/>
      <c r="E49" s="34"/>
      <c r="F49" s="34"/>
      <c r="G49" s="34"/>
      <c r="H49" s="34"/>
      <c r="I49" s="34"/>
    </row>
    <row r="50" spans="1:9" customFormat="1" ht="15" x14ac:dyDescent="0.25">
      <c r="A50" s="32"/>
      <c r="B50" s="35"/>
      <c r="C50" s="35"/>
      <c r="D50" s="35"/>
      <c r="E50" s="35"/>
      <c r="F50" s="35"/>
      <c r="G50" s="35"/>
      <c r="H50" s="34"/>
      <c r="I50" s="34"/>
    </row>
    <row r="51" spans="1:9" customFormat="1" ht="15" x14ac:dyDescent="0.25">
      <c r="A51" s="32"/>
      <c r="B51" s="35"/>
      <c r="C51" s="35"/>
      <c r="D51" s="35"/>
      <c r="E51" s="35"/>
      <c r="F51" s="35"/>
      <c r="G51" s="35"/>
      <c r="H51" s="34"/>
      <c r="I51" s="34"/>
    </row>
    <row r="52" spans="1:9" customFormat="1" ht="15" x14ac:dyDescent="0.25">
      <c r="A52" s="32"/>
      <c r="B52" s="35"/>
      <c r="C52" s="35"/>
      <c r="D52" s="35"/>
      <c r="E52" s="35"/>
      <c r="F52" s="35"/>
      <c r="G52" s="35"/>
      <c r="H52" s="34"/>
      <c r="I52" s="34"/>
    </row>
    <row r="53" spans="1:9" customFormat="1" ht="15" x14ac:dyDescent="0.25">
      <c r="A53" s="32"/>
      <c r="B53" s="35"/>
      <c r="C53" s="35"/>
      <c r="D53" s="35"/>
      <c r="E53" s="35"/>
      <c r="F53" s="35"/>
      <c r="G53" s="35"/>
      <c r="H53" s="34"/>
      <c r="I53" s="34"/>
    </row>
    <row r="54" spans="1:9" customFormat="1" ht="15" x14ac:dyDescent="0.25">
      <c r="A54" s="32"/>
      <c r="B54" s="35"/>
      <c r="C54" s="35"/>
      <c r="D54" s="35"/>
      <c r="E54" s="35"/>
      <c r="F54" s="35"/>
      <c r="G54" s="35"/>
      <c r="H54" s="34"/>
      <c r="I54" s="34"/>
    </row>
    <row r="55" spans="1:9" customFormat="1" ht="9" customHeight="1" x14ac:dyDescent="0.25">
      <c r="A55" s="32"/>
      <c r="B55" s="35"/>
      <c r="C55" s="35"/>
      <c r="D55" s="35"/>
      <c r="E55" s="35"/>
      <c r="F55" s="35"/>
      <c r="G55" s="35"/>
      <c r="H55" s="34"/>
      <c r="I55" s="34"/>
    </row>
  </sheetData>
  <mergeCells count="3">
    <mergeCell ref="B2:G2"/>
    <mergeCell ref="D3:E3"/>
    <mergeCell ref="B48:G48"/>
  </mergeCells>
  <printOptions horizontalCentered="1"/>
  <pageMargins left="0.31496062992125984" right="0.31496062992125984" top="0.55118110236220474" bottom="0.35433070866141736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2023-03-08T17:04:00Z</cp:lastPrinted>
  <dcterms:created xsi:type="dcterms:W3CDTF">2018-03-07T05:27:47Z</dcterms:created>
  <dcterms:modified xsi:type="dcterms:W3CDTF">2023-03-15T01:49:13Z</dcterms:modified>
</cp:coreProperties>
</file>