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CtaPub 2022 Mpio Tlatlaya DEFINITIVA\Modulo 1.- Contable y Financiera\"/>
    </mc:Choice>
  </mc:AlternateContent>
  <bookViews>
    <workbookView xWindow="0" yWindow="0" windowWidth="19995" windowHeight="9060"/>
  </bookViews>
  <sheets>
    <sheet name="Hoja1" sheetId="1" r:id="rId1"/>
    <sheet name="Hoja2" sheetId="2" r:id="rId2"/>
  </sheets>
  <definedNames>
    <definedName name="_xlnm.Print_Titles" localSheetId="0">Hoja1!$1:$8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0" i="1" l="1"/>
  <c r="F70" i="1"/>
  <c r="G65" i="1"/>
  <c r="F65" i="1"/>
  <c r="D62" i="1"/>
  <c r="C62" i="1"/>
  <c r="G59" i="1"/>
  <c r="F59" i="1"/>
  <c r="G44" i="1"/>
  <c r="F44" i="1"/>
  <c r="D43" i="1"/>
  <c r="C43" i="1"/>
  <c r="G40" i="1"/>
  <c r="F40" i="1"/>
  <c r="D40" i="1"/>
  <c r="C40" i="1"/>
  <c r="G33" i="1"/>
  <c r="F33" i="1"/>
  <c r="D33" i="1"/>
  <c r="C33" i="1"/>
  <c r="G29" i="1"/>
  <c r="F29" i="1"/>
  <c r="D27" i="1"/>
  <c r="C27" i="1"/>
  <c r="G25" i="1"/>
  <c r="F25" i="1"/>
  <c r="G21" i="1"/>
  <c r="F21" i="1"/>
  <c r="D19" i="1"/>
  <c r="C19" i="1"/>
  <c r="G11" i="1"/>
  <c r="F11" i="1"/>
  <c r="D11" i="1"/>
  <c r="C11" i="1"/>
  <c r="D49" i="1" l="1"/>
  <c r="D64" i="1" s="1"/>
  <c r="F81" i="1"/>
  <c r="G81" i="1"/>
  <c r="F49" i="1"/>
  <c r="F61" i="1" s="1"/>
  <c r="G49" i="1"/>
  <c r="G61" i="1" s="1"/>
  <c r="C49" i="1"/>
  <c r="C64" i="1" s="1"/>
  <c r="G83" i="1" l="1"/>
  <c r="F83" i="1"/>
</calcChain>
</file>

<file path=xl/sharedStrings.xml><?xml version="1.0" encoding="utf-8"?>
<sst xmlns="http://schemas.openxmlformats.org/spreadsheetml/2006/main" count="126" uniqueCount="123">
  <si>
    <t>ACTIVO</t>
  </si>
  <si>
    <t>PASIVO</t>
  </si>
  <si>
    <t>Activo Circulante</t>
  </si>
  <si>
    <t>Pasivo Circulante</t>
  </si>
  <si>
    <t>Concepto (c)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</si>
  <si>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</si>
  <si>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</si>
  <si>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</si>
  <si>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</si>
  <si>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</si>
  <si>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</si>
  <si>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</si>
  <si>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</si>
  <si>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</si>
  <si>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</si>
  <si>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</si>
  <si>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</si>
  <si>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</si>
  <si>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</si>
  <si>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</si>
  <si>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</si>
  <si>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</si>
  <si>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</si>
  <si>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</si>
  <si>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</si>
  <si>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</si>
  <si>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</si>
  <si>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</si>
  <si>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</si>
  <si>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</si>
  <si>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</si>
  <si>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</si>
  <si>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</si>
  <si>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</si>
  <si>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</si>
  <si>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</si>
  <si>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</si>
  <si>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</si>
  <si>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</si>
  <si>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</si>
  <si>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</si>
  <si>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</si>
  <si>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</si>
  <si>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</si>
  <si>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</si>
  <si>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</si>
  <si>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</si>
  <si>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</si>
  <si>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</si>
  <si>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</si>
  <si>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</si>
  <si>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</si>
  <si>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</si>
  <si>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</si>
  <si>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</si>
  <si>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</si>
  <si>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</si>
  <si>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</si>
  <si>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</si>
  <si>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</si>
  <si>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</si>
  <si>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</si>
  <si>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</si>
  <si>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</si>
  <si>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</si>
  <si>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</si>
  <si>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</si>
  <si>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</si>
  <si>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</si>
  <si>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</si>
  <si>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</si>
  <si>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</si>
  <si>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</si>
  <si>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</si>
  <si>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</si>
  <si>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</si>
  <si>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</si>
  <si>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</si>
  <si>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</si>
  <si>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</si>
  <si>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</si>
  <si>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</si>
  <si>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</si>
  <si>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</si>
  <si>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</si>
  <si>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</si>
  <si>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</si>
  <si>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</si>
  <si>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</si>
  <si>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</si>
  <si>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</si>
  <si>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</si>
  <si>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</si>
  <si>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</si>
  <si>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</si>
  <si>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</si>
  <si>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</si>
  <si>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</si>
  <si>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</si>
  <si>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</si>
  <si>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</si>
  <si>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</si>
  <si>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</si>
  <si>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</si>
  <si>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</si>
  <si>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</si>
  <si>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</si>
  <si>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</si>
  <si>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</si>
  <si>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</si>
  <si>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</si>
  <si>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</si>
  <si>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</si>
  <si>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</si>
  <si>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</si>
  <si>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</si>
  <si>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</si>
  <si>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</si>
  <si>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r>
      <t xml:space="preserve">Cuenta Pública 2022
Estado de Situación Financiera Detallado - LDF 
</t>
    </r>
    <r>
      <rPr>
        <b/>
        <sz val="12"/>
        <color rgb="FF000000"/>
        <rFont val="Arial"/>
        <family val="2"/>
      </rPr>
      <t>(cifras en pesos)</t>
    </r>
  </si>
  <si>
    <t xml:space="preserve">Al 31 de diciembre de 2021 y al 31 de diciembre de 2022 (b)     </t>
  </si>
  <si>
    <t>31 de 
diciembre de
2022 (d)</t>
  </si>
  <si>
    <t>31 de 
diciembre de
2021 (e)</t>
  </si>
  <si>
    <t xml:space="preserve">     Nombre de la Entidad Municipal (a)   TLATLAYA,   No. 0053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</si>
</sst>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$&quot;#,##0.00"/>
    <numFmt numFmtId="165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8"/>
      <color rgb="FF000000"/>
      <name val="Arial"/>
      <family val="2"/>
    </font>
    <font>
      <sz val="9"/>
      <color theme="1"/>
      <name val="Times"/>
    </font>
    <font>
      <sz val="9"/>
      <color theme="1"/>
      <name val="Calibri"/>
      <family val="2"/>
      <scheme val="minor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rgb="FF000000"/>
      </right>
      <top/>
      <bottom style="thin">
        <color theme="0" tint="-0.24994659260841701"/>
      </bottom>
      <diagonal/>
    </border>
    <border>
      <left style="thin">
        <color rgb="FF000000"/>
      </left>
      <right style="thin">
        <color rgb="FF000000"/>
      </right>
      <top style="thin">
        <color theme="0" tint="-0.24994659260841701"/>
      </top>
      <bottom/>
      <diagonal/>
    </border>
    <border>
      <left style="thin">
        <color rgb="FF000000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85">
    <xf numFmtId="0" fontId="0" fillId="0" borderId="0" xfId="0"/>
    <xf numFmtId="0" fontId="0" fillId="0" borderId="0" xfId="0" applyProtection="1">
      <protection locked="0"/>
    </xf>
    <xf numFmtId="0" fontId="3" fillId="3" borderId="9" xfId="0" applyFont="1" applyFill="1" applyBorder="1" applyAlignment="1">
      <alignment horizontal="justify" vertical="center" wrapText="1"/>
    </xf>
    <xf numFmtId="164" fontId="4" fillId="3" borderId="10" xfId="0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justify" vertical="center" wrapText="1"/>
    </xf>
    <xf numFmtId="164" fontId="4" fillId="3" borderId="18" xfId="0" applyNumberFormat="1" applyFont="1" applyFill="1" applyBorder="1" applyAlignment="1">
      <alignment horizontal="right" vertical="center" wrapText="1"/>
    </xf>
    <xf numFmtId="0" fontId="3" fillId="3" borderId="19" xfId="0" applyFont="1" applyFill="1" applyBorder="1" applyAlignment="1">
      <alignment horizontal="justify" vertical="center" wrapText="1"/>
    </xf>
    <xf numFmtId="43" fontId="4" fillId="3" borderId="20" xfId="1" applyFont="1" applyFill="1" applyBorder="1" applyAlignment="1">
      <alignment horizontal="right" vertical="center" wrapText="1"/>
    </xf>
    <xf numFmtId="0" fontId="3" fillId="3" borderId="20" xfId="0" applyFont="1" applyFill="1" applyBorder="1" applyAlignment="1">
      <alignment horizontal="justify" vertical="center" wrapText="1"/>
    </xf>
    <xf numFmtId="164" fontId="4" fillId="3" borderId="20" xfId="0" applyNumberFormat="1" applyFont="1" applyFill="1" applyBorder="1" applyAlignment="1">
      <alignment horizontal="right" vertical="center" wrapText="1"/>
    </xf>
    <xf numFmtId="164" fontId="4" fillId="3" borderId="21" xfId="0" applyNumberFormat="1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justify" vertical="center" wrapText="1"/>
    </xf>
    <xf numFmtId="0" fontId="4" fillId="2" borderId="20" xfId="0" applyFont="1" applyFill="1" applyBorder="1" applyAlignment="1">
      <alignment horizontal="justify" vertical="center" wrapText="1"/>
    </xf>
    <xf numFmtId="0" fontId="4" fillId="3" borderId="19" xfId="0" applyFont="1" applyFill="1" applyBorder="1" applyAlignment="1">
      <alignment horizontal="justify" vertical="center" wrapText="1"/>
    </xf>
    <xf numFmtId="0" fontId="4" fillId="3" borderId="20" xfId="0" applyFont="1" applyFill="1" applyBorder="1" applyAlignment="1">
      <alignment horizontal="justify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justify" vertical="center" wrapText="1"/>
    </xf>
    <xf numFmtId="43" fontId="4" fillId="3" borderId="13" xfId="1" applyFont="1" applyFill="1" applyBorder="1" applyAlignment="1">
      <alignment horizontal="right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2" borderId="12" xfId="0" applyFont="1" applyFill="1" applyBorder="1" applyAlignment="1">
      <alignment horizontal="justify" vertical="center" wrapText="1"/>
    </xf>
    <xf numFmtId="0" fontId="3" fillId="2" borderId="14" xfId="0" applyFont="1" applyFill="1" applyBorder="1" applyAlignment="1">
      <alignment horizontal="justify" vertical="center" wrapText="1"/>
    </xf>
    <xf numFmtId="0" fontId="5" fillId="3" borderId="1" xfId="0" applyFont="1" applyFill="1" applyBorder="1" applyAlignment="1">
      <alignment horizontal="left" vertical="center"/>
    </xf>
    <xf numFmtId="0" fontId="5" fillId="3" borderId="13" xfId="0" applyFont="1" applyFill="1" applyBorder="1" applyAlignment="1">
      <alignment horizontal="justify" vertical="center" wrapText="1"/>
    </xf>
    <xf numFmtId="0" fontId="3" fillId="3" borderId="23" xfId="0" applyFont="1" applyFill="1" applyBorder="1" applyAlignment="1">
      <alignment horizontal="justify" vertical="center" wrapText="1"/>
    </xf>
    <xf numFmtId="0" fontId="4" fillId="3" borderId="23" xfId="0" applyFont="1" applyFill="1" applyBorder="1" applyAlignment="1">
      <alignment horizontal="justify" vertical="center" wrapText="1"/>
    </xf>
    <xf numFmtId="0" fontId="4" fillId="3" borderId="26" xfId="0" applyFont="1" applyFill="1" applyBorder="1" applyAlignment="1">
      <alignment horizontal="justify" vertical="center" wrapText="1"/>
    </xf>
    <xf numFmtId="0" fontId="3" fillId="2" borderId="27" xfId="0" applyFont="1" applyFill="1" applyBorder="1" applyAlignment="1">
      <alignment horizontal="justify" vertical="center" wrapText="1"/>
    </xf>
    <xf numFmtId="0" fontId="3" fillId="2" borderId="29" xfId="0" applyFont="1" applyFill="1" applyBorder="1" applyAlignment="1">
      <alignment horizontal="justify" vertical="center" wrapText="1"/>
    </xf>
    <xf numFmtId="0" fontId="3" fillId="3" borderId="14" xfId="0" applyFont="1" applyFill="1" applyBorder="1" applyAlignment="1">
      <alignment horizontal="justify" vertical="center" wrapText="1"/>
    </xf>
    <xf numFmtId="0" fontId="5" fillId="0" borderId="12" xfId="0" applyFont="1" applyBorder="1" applyAlignment="1">
      <alignment horizontal="justify" vertical="center" wrapText="1"/>
    </xf>
    <xf numFmtId="43" fontId="4" fillId="0" borderId="13" xfId="1" applyFont="1" applyBorder="1" applyAlignment="1">
      <alignment horizontal="right" vertical="center" wrapText="1"/>
    </xf>
    <xf numFmtId="0" fontId="4" fillId="0" borderId="20" xfId="0" applyFont="1" applyBorder="1" applyAlignment="1">
      <alignment horizontal="justify" vertical="center" wrapText="1"/>
    </xf>
    <xf numFmtId="0" fontId="5" fillId="3" borderId="30" xfId="0" applyFont="1" applyFill="1" applyBorder="1" applyAlignment="1">
      <alignment horizontal="justify" vertical="center" wrapText="1"/>
    </xf>
    <xf numFmtId="0" fontId="6" fillId="3" borderId="12" xfId="0" applyFont="1" applyFill="1" applyBorder="1" applyAlignment="1">
      <alignment horizontal="justify" vertical="center" wrapText="1"/>
    </xf>
    <xf numFmtId="43" fontId="7" fillId="3" borderId="13" xfId="1" applyFont="1" applyFill="1" applyBorder="1" applyAlignment="1">
      <alignment horizontal="right" vertical="center" wrapText="1"/>
    </xf>
    <xf numFmtId="0" fontId="6" fillId="3" borderId="14" xfId="0" applyFont="1" applyFill="1" applyBorder="1" applyAlignment="1">
      <alignment horizontal="justify" vertical="center" wrapText="1"/>
    </xf>
    <xf numFmtId="43" fontId="7" fillId="3" borderId="22" xfId="1" applyFont="1" applyFill="1" applyBorder="1" applyAlignment="1">
      <alignment horizontal="right" vertical="center" wrapText="1"/>
    </xf>
    <xf numFmtId="0" fontId="6" fillId="3" borderId="32" xfId="0" applyFont="1" applyFill="1" applyBorder="1" applyAlignment="1">
      <alignment horizontal="justify" vertical="center" wrapText="1"/>
    </xf>
    <xf numFmtId="0" fontId="6" fillId="3" borderId="33" xfId="0" applyFont="1" applyFill="1" applyBorder="1" applyAlignment="1">
      <alignment horizontal="justify" vertical="center" wrapText="1"/>
    </xf>
    <xf numFmtId="0" fontId="6" fillId="3" borderId="34" xfId="0" applyFont="1" applyFill="1" applyBorder="1" applyAlignment="1">
      <alignment horizontal="justify" vertical="center" wrapText="1"/>
    </xf>
    <xf numFmtId="0" fontId="6" fillId="3" borderId="35" xfId="0" applyFont="1" applyFill="1" applyBorder="1" applyAlignment="1">
      <alignment horizontal="justify" vertical="center" wrapText="1"/>
    </xf>
    <xf numFmtId="0" fontId="6" fillId="3" borderId="0" xfId="0" applyFont="1" applyFill="1" applyAlignment="1">
      <alignment horizontal="justify" vertical="center" wrapText="1"/>
    </xf>
    <xf numFmtId="0" fontId="6" fillId="3" borderId="0" xfId="0" applyFont="1" applyFill="1" applyAlignment="1" applyProtection="1">
      <alignment horizontal="justify" vertical="center" wrapTex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0" fontId="3" fillId="0" borderId="5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165" fontId="3" fillId="2" borderId="20" xfId="1" applyNumberFormat="1" applyFont="1" applyFill="1" applyBorder="1" applyAlignment="1">
      <alignment horizontal="right" vertical="center" wrapText="1"/>
    </xf>
    <xf numFmtId="165" fontId="4" fillId="3" borderId="20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20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13" xfId="1" applyNumberFormat="1" applyFont="1" applyFill="1" applyBorder="1" applyAlignment="1">
      <alignment horizontal="right" vertical="center" wrapText="1"/>
    </xf>
    <xf numFmtId="165" fontId="4" fillId="3" borderId="0" xfId="1" applyNumberFormat="1" applyFont="1" applyFill="1" applyAlignment="1">
      <alignment horizontal="right" vertical="center" wrapText="1"/>
    </xf>
    <xf numFmtId="165" fontId="4" fillId="3" borderId="20" xfId="1" applyNumberFormat="1" applyFont="1" applyFill="1" applyBorder="1" applyAlignment="1">
      <alignment horizontal="right" vertical="center" wrapText="1"/>
    </xf>
    <xf numFmtId="165" fontId="3" fillId="2" borderId="27" xfId="1" applyNumberFormat="1" applyFont="1" applyFill="1" applyBorder="1" applyAlignment="1">
      <alignment horizontal="right" vertical="center" wrapText="1"/>
    </xf>
    <xf numFmtId="165" fontId="3" fillId="2" borderId="21" xfId="1" applyNumberFormat="1" applyFont="1" applyFill="1" applyBorder="1" applyAlignment="1">
      <alignment horizontal="right" vertical="center" wrapText="1"/>
    </xf>
    <xf numFmtId="165" fontId="4" fillId="3" borderId="21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21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22" xfId="1" applyNumberFormat="1" applyFont="1" applyFill="1" applyBorder="1" applyAlignment="1">
      <alignment horizontal="right" vertical="center" wrapText="1"/>
    </xf>
    <xf numFmtId="165" fontId="4" fillId="3" borderId="24" xfId="1" applyNumberFormat="1" applyFont="1" applyFill="1" applyBorder="1" applyAlignment="1">
      <alignment horizontal="right" vertical="center" wrapText="1"/>
    </xf>
    <xf numFmtId="165" fontId="4" fillId="3" borderId="25" xfId="1" applyNumberFormat="1" applyFont="1" applyFill="1" applyBorder="1" applyAlignment="1">
      <alignment horizontal="right" vertical="center" wrapText="1"/>
    </xf>
    <xf numFmtId="165" fontId="4" fillId="3" borderId="24" xfId="1" applyNumberFormat="1" applyFont="1" applyFill="1" applyBorder="1" applyAlignment="1" applyProtection="1">
      <alignment horizontal="right" vertical="center" wrapText="1"/>
      <protection locked="0"/>
    </xf>
    <xf numFmtId="165" fontId="4" fillId="3" borderId="25" xfId="1" applyNumberFormat="1" applyFont="1" applyFill="1" applyBorder="1" applyAlignment="1" applyProtection="1">
      <alignment horizontal="right" vertical="center" wrapText="1"/>
      <protection locked="0"/>
    </xf>
    <xf numFmtId="165" fontId="3" fillId="2" borderId="28" xfId="1" applyNumberFormat="1" applyFont="1" applyFill="1" applyBorder="1" applyAlignment="1">
      <alignment horizontal="right" vertical="center" wrapText="1"/>
    </xf>
    <xf numFmtId="165" fontId="4" fillId="0" borderId="20" xfId="1" applyNumberFormat="1" applyFont="1" applyBorder="1" applyAlignment="1" applyProtection="1">
      <alignment horizontal="right" vertical="center" wrapText="1"/>
      <protection locked="0"/>
    </xf>
    <xf numFmtId="165" fontId="4" fillId="3" borderId="30" xfId="1" applyNumberFormat="1" applyFont="1" applyFill="1" applyBorder="1" applyAlignment="1">
      <alignment horizontal="right" vertical="center" wrapText="1"/>
    </xf>
    <xf numFmtId="165" fontId="4" fillId="3" borderId="31" xfId="1" applyNumberFormat="1" applyFont="1" applyFill="1" applyBorder="1" applyAlignment="1">
      <alignment horizontal="righ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9" xfId="0" applyFont="1" applyFill="1" applyBorder="1" applyAlignment="1">
      <alignment horizontal="left" vertical="center"/>
    </xf>
    <xf numFmtId="0" fontId="3" fillId="3" borderId="12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0" fontId="8" fillId="3" borderId="0" xfId="0" applyFont="1" applyFill="1" applyAlignment="1" applyProtection="1">
      <alignment horizontal="left" vertical="center" indent="1"/>
      <protection locked="0"/>
    </xf>
    <xf numFmtId="0" fontId="0" fillId="3" borderId="0" xfId="0" applyFill="1" applyAlignment="1" applyProtection="1">
      <alignment horizontal="left" vertical="center" wrapText="1" indent="1"/>
      <protection locked="0"/>
    </xf>
    <xf numFmtId="0" fontId="9" fillId="3" borderId="0" xfId="0" applyFont="1" applyFill="1" applyAlignment="1" applyProtection="1">
      <alignment horizontal="center" vertical="center"/>
      <protection locked="0"/>
    </xf>
  </cellXfs>
  <cellStyles count="5">
    <cellStyle name="Millares" xfId="1" builtinId="3"/>
    <cellStyle name="Normal" xfId="0" builtinId="0"/>
    <cellStyle name="Normal 12" xfId="3"/>
    <cellStyle name="Normal 13" xfId="4"/>
    <cellStyle name="Normal 2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file:///C:\Logo\Logo.JPG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390071</xdr:colOff>
      <xdr:row>92</xdr:row>
      <xdr:rowOff>0</xdr:rowOff>
    </xdr:from>
    <xdr:ext cx="184731" cy="264560"/>
    <xdr:sp macro="" textlink="">
      <xdr:nvSpPr>
        <xdr:cNvPr id="18" name="3 CuadroTexto">
          <a:extLst>
            <a:ext uri="{FF2B5EF4-FFF2-40B4-BE49-F238E27FC236}">
              <a16:creationId xmlns:a16="http://schemas.microsoft.com/office/drawing/2014/main" xmlns="" id="{F1F62F5C-D56A-4118-8552-91AFA9E2A3BB}"/>
            </a:ext>
          </a:extLst>
        </xdr:cNvPr>
        <xdr:cNvSpPr txBox="1"/>
      </xdr:nvSpPr>
      <xdr:spPr>
        <a:xfrm>
          <a:off x="8381546" y="2128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s-MX" sz="1100"/>
        </a:p>
      </xdr:txBody>
    </xdr:sp>
    <xdr:clientData/>
  </xdr:oneCellAnchor>
  <xdr:twoCellAnchor editAs="oneCell">
    <xdr:from>
      <xdr:col>1</xdr:col>
      <xdr:colOff>304800</xdr:colOff>
      <xdr:row>1</xdr:row>
      <xdr:rowOff>154592</xdr:rowOff>
    </xdr:from>
    <xdr:to>
      <xdr:col>1</xdr:col>
      <xdr:colOff>1000126</xdr:colOff>
      <xdr:row>1</xdr:row>
      <xdr:rowOff>669273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xmlns="" id="{A0FC0292-F776-4BC4-83E7-30606460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400050" y="249842"/>
          <a:ext cx="695326" cy="514681"/>
        </a:xfrm>
        <a:prstGeom prst="rect">
          <a:avLst/>
        </a:prstGeom>
      </xdr:spPr>
    </xdr:pic>
    <xdr:clientData/>
  </xdr:twoCellAnchor>
  <xdr:twoCellAnchor>
    <xdr:from>
      <xdr:col>2</xdr:col>
      <xdr:colOff>9524</xdr:colOff>
      <xdr:row>5</xdr:row>
      <xdr:rowOff>9524</xdr:rowOff>
    </xdr:from>
    <xdr:to>
      <xdr:col>3</xdr:col>
      <xdr:colOff>0</xdr:colOff>
      <xdr:row>8</xdr:row>
      <xdr:rowOff>19049</xdr:rowOff>
    </xdr:to>
    <xdr:sp macro="[0]!A_2017" textlink="">
      <xdr:nvSpPr>
        <xdr:cNvPr id="8" name="Rectángulo: esquinas redondeadas 7">
          <a:extLst>
            <a:ext uri="{FF2B5EF4-FFF2-40B4-BE49-F238E27FC236}">
              <a16:creationId xmlns:a16="http://schemas.microsoft.com/office/drawing/2014/main" xmlns="" id="{635DB94B-A890-46CB-8BDE-AD6CECD1066F}"/>
            </a:ext>
          </a:extLst>
        </xdr:cNvPr>
        <xdr:cNvSpPr/>
      </xdr:nvSpPr>
      <xdr:spPr>
        <a:xfrm>
          <a:off x="3000374" y="638174"/>
          <a:ext cx="1076326" cy="4667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2</xdr:col>
      <xdr:colOff>1085849</xdr:colOff>
      <xdr:row>5</xdr:row>
      <xdr:rowOff>9524</xdr:rowOff>
    </xdr:from>
    <xdr:to>
      <xdr:col>3</xdr:col>
      <xdr:colOff>1076324</xdr:colOff>
      <xdr:row>7</xdr:row>
      <xdr:rowOff>114299</xdr:rowOff>
    </xdr:to>
    <xdr:sp macro="[0]!A_2016" textlink="">
      <xdr:nvSpPr>
        <xdr:cNvPr id="9" name="Rectángulo: esquinas redondeadas 8">
          <a:extLst>
            <a:ext uri="{FF2B5EF4-FFF2-40B4-BE49-F238E27FC236}">
              <a16:creationId xmlns:a16="http://schemas.microsoft.com/office/drawing/2014/main" xmlns="" id="{0E402593-19CF-434A-935C-0192EFE30F19}"/>
            </a:ext>
          </a:extLst>
        </xdr:cNvPr>
        <xdr:cNvSpPr/>
      </xdr:nvSpPr>
      <xdr:spPr>
        <a:xfrm>
          <a:off x="4076699" y="638174"/>
          <a:ext cx="1076325" cy="428625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MX" sz="1100"/>
        </a:p>
      </xdr:txBody>
    </xdr:sp>
    <xdr:clientData/>
  </xdr:twoCellAnchor>
  <xdr:twoCellAnchor>
    <xdr:from>
      <xdr:col>1</xdr:col>
      <xdr:colOff>575734</xdr:colOff>
      <xdr:row>89</xdr:row>
      <xdr:rowOff>177800</xdr:rowOff>
    </xdr:from>
    <xdr:to>
      <xdr:col>4</xdr:col>
      <xdr:colOff>3005666</xdr:colOff>
      <xdr:row>92</xdr:row>
      <xdr:rowOff>160868</xdr:rowOff>
    </xdr:to>
    <xdr:grpSp>
      <xdr:nvGrpSpPr>
        <xdr:cNvPr id="10" name="Group 17">
          <a:extLst>
            <a:ext uri="{FF2B5EF4-FFF2-40B4-BE49-F238E27FC236}">
              <a16:creationId xmlns:a16="http://schemas.microsoft.com/office/drawing/2014/main" xmlns="" id="{50CF751C-6945-422C-8BDF-5B0C188F04BB}"/>
            </a:ext>
          </a:extLst>
        </xdr:cNvPr>
        <xdr:cNvGrpSpPr>
          <a:grpSpLocks/>
        </xdr:cNvGrpSpPr>
      </xdr:nvGrpSpPr>
      <xdr:grpSpPr bwMode="auto">
        <a:xfrm>
          <a:off x="670984" y="21523325"/>
          <a:ext cx="7316257" cy="554568"/>
          <a:chOff x="11" y="852"/>
          <a:chExt cx="1115" cy="27"/>
        </a:xfrm>
      </xdr:grpSpPr>
      <xdr:sp macro="" textlink="">
        <xdr:nvSpPr>
          <xdr:cNvPr id="11" name="Text Box 18">
            <a:extLst>
              <a:ext uri="{FF2B5EF4-FFF2-40B4-BE49-F238E27FC236}">
                <a16:creationId xmlns:a16="http://schemas.microsoft.com/office/drawing/2014/main" xmlns="" id="{5EB3D081-B365-4C41-8583-57EC721A171B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" y="852"/>
            <a:ext cx="329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MTRO. CRISOFORO HERNANDEZ MENA</a:t>
            </a:r>
          </a:p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  </a:t>
            </a:r>
            <a:r>
              <a:rPr lang="es-ES" sz="900" b="0" i="0" strike="noStrike">
                <a:solidFill>
                  <a:srgbClr val="000000"/>
                </a:solidFill>
                <a:latin typeface="Arial"/>
                <a:cs typeface="Arial"/>
              </a:rPr>
              <a:t> Presidente Municipal (9)</a:t>
            </a:r>
          </a:p>
        </xdr:txBody>
      </xdr:sp>
      <xdr:sp macro="" textlink="">
        <xdr:nvSpPr>
          <xdr:cNvPr id="14" name="Text Box 21">
            <a:extLst>
              <a:ext uri="{FF2B5EF4-FFF2-40B4-BE49-F238E27FC236}">
                <a16:creationId xmlns:a16="http://schemas.microsoft.com/office/drawing/2014/main" xmlns="" id="{164447D9-3A62-4F3B-81CC-EF619876EBB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31" y="855"/>
            <a:ext cx="295" cy="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1">
              <a:defRPr sz="1000"/>
            </a:pPr>
            <a:r>
              <a:rPr lang="es-ES" sz="800" b="0" i="0" strike="noStrike">
                <a:solidFill>
                  <a:srgbClr val="000000"/>
                </a:solidFill>
                <a:latin typeface="Arial"/>
                <a:cs typeface="Arial"/>
              </a:rPr>
              <a:t>L.A. MAX GONZALEZ GOMEZ</a:t>
            </a:r>
          </a:p>
          <a:p>
            <a:pPr algn="ctr" rtl="1">
              <a:defRPr sz="1000"/>
            </a:pPr>
            <a:r>
              <a:rPr lang="es-ES" sz="900" b="0" i="0" strike="noStrike">
                <a:solidFill>
                  <a:srgbClr val="000000"/>
                </a:solidFill>
                <a:latin typeface="Arial"/>
                <a:cs typeface="Arial"/>
              </a:rPr>
              <a:t>Tesorero (9)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B1:G92"/>
  <sheetViews>
    <sheetView tabSelected="1" workbookViewId="0">
      <selection activeCell="D104" sqref="D104"/>
    </sheetView>
  </sheetViews>
  <sheetFormatPr baseColWidth="10" defaultRowHeight="15" x14ac:dyDescent="0.25"/>
  <cols>
    <col min="1" max="1" width="1.42578125" customWidth="1"/>
    <col min="2" max="2" width="43.42578125" customWidth="1"/>
    <col min="3" max="4" width="16.28515625" customWidth="1"/>
    <col min="5" max="5" width="42.42578125" customWidth="1"/>
    <col min="6" max="7" width="16.28515625" customWidth="1"/>
  </cols>
  <sheetData>
    <row r="1" spans="2:7" ht="7.5" customHeight="1" x14ac:dyDescent="0.25"/>
    <row r="2" spans="2:7" ht="60" customHeight="1" x14ac:dyDescent="0.25">
      <c r="B2" s="73" t="s">
        <v>118</v>
      </c>
      <c r="C2" s="74"/>
      <c r="D2" s="74"/>
      <c r="E2" s="74"/>
      <c r="F2" s="74"/>
      <c r="G2" s="75"/>
    </row>
    <row r="3" spans="2:7" ht="10.5" customHeight="1" x14ac:dyDescent="0.25">
      <c r="B3" s="45"/>
      <c r="C3" s="46"/>
      <c r="D3" s="46"/>
      <c r="E3" s="46"/>
      <c r="F3" s="46"/>
      <c r="G3" s="44" t="s">
        <v>119</v>
      </c>
    </row>
    <row r="4" spans="2:7" ht="10.5" customHeight="1" x14ac:dyDescent="0.25">
      <c r="B4" s="45" t="s">
        <v>122</v>
      </c>
      <c r="C4" s="46"/>
      <c r="D4" s="46"/>
      <c r="E4" s="46"/>
      <c r="F4" s="46"/>
      <c r="G4" s="47"/>
    </row>
    <row r="5" spans="2:7" ht="10.5" customHeight="1" x14ac:dyDescent="0.25">
      <c r="B5" s="76"/>
      <c r="C5" s="77"/>
      <c r="D5" s="77"/>
      <c r="E5" s="77"/>
      <c r="F5" s="77"/>
      <c r="G5" s="78"/>
    </row>
    <row r="6" spans="2:7" ht="10.5" customHeight="1" x14ac:dyDescent="0.25">
      <c r="B6" s="79" t="s">
        <v>4</v>
      </c>
      <c r="C6" s="70" t="s">
        <v>120</v>
      </c>
      <c r="D6" s="70" t="s">
        <v>121</v>
      </c>
      <c r="E6" s="67" t="s">
        <v>4</v>
      </c>
      <c r="F6" s="70" t="s">
        <v>120</v>
      </c>
      <c r="G6" s="70" t="s">
        <v>121</v>
      </c>
    </row>
    <row r="7" spans="2:7" x14ac:dyDescent="0.25">
      <c r="B7" s="80"/>
      <c r="C7" s="71"/>
      <c r="D7" s="71"/>
      <c r="E7" s="68"/>
      <c r="F7" s="71"/>
      <c r="G7" s="71"/>
    </row>
    <row r="8" spans="2:7" ht="10.5" customHeight="1" x14ac:dyDescent="0.25">
      <c r="B8" s="81"/>
      <c r="C8" s="72"/>
      <c r="D8" s="72"/>
      <c r="E8" s="69"/>
      <c r="F8" s="72"/>
      <c r="G8" s="72"/>
    </row>
    <row r="9" spans="2:7" ht="17.25" customHeight="1" x14ac:dyDescent="0.25">
      <c r="B9" s="2" t="s">
        <v>0</v>
      </c>
      <c r="C9" s="3"/>
      <c r="D9" s="3"/>
      <c r="E9" s="4" t="s">
        <v>1</v>
      </c>
      <c r="F9" s="3"/>
      <c r="G9" s="5"/>
    </row>
    <row r="10" spans="2:7" x14ac:dyDescent="0.25">
      <c r="B10" s="6" t="s">
        <v>2</v>
      </c>
      <c r="C10" s="7"/>
      <c r="D10" s="7"/>
      <c r="E10" s="8" t="s">
        <v>3</v>
      </c>
      <c r="F10" s="9"/>
      <c r="G10" s="10"/>
    </row>
    <row r="11" spans="2:7" ht="25.5" x14ac:dyDescent="0.25">
      <c r="B11" s="11" t="s">
        <v>5</v>
      </c>
      <c r="C11" s="48">
        <f>SUM(C12:C18)</f>
        <v>4486399.9800000004</v>
      </c>
      <c r="D11" s="48">
        <f>SUM(D12:D18)</f>
        <v>3251293.54</v>
      </c>
      <c r="E11" s="12" t="s">
        <v>6</v>
      </c>
      <c r="F11" s="48">
        <f>SUM(F12:F20)</f>
        <v>37035542.920000002</v>
      </c>
      <c r="G11" s="55">
        <f>SUM(G12:G20)</f>
        <v>38677469.899999999</v>
      </c>
    </row>
    <row r="12" spans="2:7" ht="11.25" customHeight="1" x14ac:dyDescent="0.25">
      <c r="B12" s="13" t="s">
        <v>7</v>
      </c>
      <c r="C12" s="49">
        <v>1978027.15</v>
      </c>
      <c r="D12" s="49">
        <v>1018183.47</v>
      </c>
      <c r="E12" s="14" t="s">
        <v>8</v>
      </c>
      <c r="F12" s="49">
        <v>4509620.08</v>
      </c>
      <c r="G12" s="56">
        <v>4509620.08</v>
      </c>
    </row>
    <row r="13" spans="2:7" ht="11.25" customHeight="1" x14ac:dyDescent="0.25">
      <c r="B13" s="13" t="s">
        <v>9</v>
      </c>
      <c r="C13" s="49">
        <v>-346093.44</v>
      </c>
      <c r="D13" s="49">
        <v>-621356.19999999995</v>
      </c>
      <c r="E13" s="14" t="s">
        <v>10</v>
      </c>
      <c r="F13" s="49">
        <v>28575900.57</v>
      </c>
      <c r="G13" s="56">
        <v>28575900.57</v>
      </c>
    </row>
    <row r="14" spans="2:7" ht="25.5" x14ac:dyDescent="0.25">
      <c r="B14" s="13" t="s">
        <v>11</v>
      </c>
      <c r="C14" s="49">
        <v>0</v>
      </c>
      <c r="D14" s="49">
        <v>0</v>
      </c>
      <c r="E14" s="14" t="s">
        <v>12</v>
      </c>
      <c r="F14" s="49">
        <v>0</v>
      </c>
      <c r="G14" s="56">
        <v>0</v>
      </c>
    </row>
    <row r="15" spans="2:7" ht="25.5" x14ac:dyDescent="0.25">
      <c r="B15" s="13" t="s">
        <v>13</v>
      </c>
      <c r="C15" s="49">
        <v>0</v>
      </c>
      <c r="D15" s="49">
        <v>0</v>
      </c>
      <c r="E15" s="14" t="s">
        <v>14</v>
      </c>
      <c r="F15" s="49">
        <v>0</v>
      </c>
      <c r="G15" s="56">
        <v>0</v>
      </c>
    </row>
    <row r="16" spans="2:7" ht="25.5" x14ac:dyDescent="0.25">
      <c r="B16" s="13" t="s">
        <v>15</v>
      </c>
      <c r="C16" s="49">
        <v>0</v>
      </c>
      <c r="D16" s="49">
        <v>0</v>
      </c>
      <c r="E16" s="14" t="s">
        <v>16</v>
      </c>
      <c r="F16" s="49">
        <v>0</v>
      </c>
      <c r="G16" s="56">
        <v>0</v>
      </c>
    </row>
    <row r="17" spans="2:7" ht="25.5" x14ac:dyDescent="0.25">
      <c r="B17" s="13" t="s">
        <v>17</v>
      </c>
      <c r="C17" s="49">
        <v>0</v>
      </c>
      <c r="D17" s="49">
        <v>0</v>
      </c>
      <c r="E17" s="14" t="s">
        <v>18</v>
      </c>
      <c r="F17" s="49">
        <v>0</v>
      </c>
      <c r="G17" s="56">
        <v>0</v>
      </c>
    </row>
    <row r="18" spans="2:7" ht="25.5" x14ac:dyDescent="0.25">
      <c r="B18" s="13" t="s">
        <v>19</v>
      </c>
      <c r="C18" s="49">
        <v>2854466.27</v>
      </c>
      <c r="D18" s="49">
        <v>2854466.27</v>
      </c>
      <c r="E18" s="14" t="s">
        <v>20</v>
      </c>
      <c r="F18" s="49">
        <v>3339970.41</v>
      </c>
      <c r="G18" s="56">
        <v>4981897.3899999997</v>
      </c>
    </row>
    <row r="19" spans="2:7" ht="25.5" x14ac:dyDescent="0.25">
      <c r="B19" s="15" t="s">
        <v>21</v>
      </c>
      <c r="C19" s="48">
        <f>SUM(C20:C26)</f>
        <v>2776429.53</v>
      </c>
      <c r="D19" s="48">
        <f>SUM(D20:D26)</f>
        <v>2261110.89</v>
      </c>
      <c r="E19" s="14" t="s">
        <v>22</v>
      </c>
      <c r="F19" s="49">
        <v>0</v>
      </c>
      <c r="G19" s="56">
        <v>0</v>
      </c>
    </row>
    <row r="20" spans="2:7" ht="11.25" customHeight="1" x14ac:dyDescent="0.25">
      <c r="B20" s="13" t="s">
        <v>23</v>
      </c>
      <c r="C20" s="49">
        <v>0</v>
      </c>
      <c r="D20" s="49">
        <v>0</v>
      </c>
      <c r="E20" s="14" t="s">
        <v>24</v>
      </c>
      <c r="F20" s="49">
        <v>610051.86</v>
      </c>
      <c r="G20" s="56">
        <v>610051.86</v>
      </c>
    </row>
    <row r="21" spans="2:7" ht="25.5" x14ac:dyDescent="0.25">
      <c r="B21" s="13" t="s">
        <v>25</v>
      </c>
      <c r="C21" s="49">
        <v>0</v>
      </c>
      <c r="D21" s="49">
        <v>0</v>
      </c>
      <c r="E21" s="12" t="s">
        <v>26</v>
      </c>
      <c r="F21" s="48">
        <f>SUM(F22:F24)</f>
        <v>0</v>
      </c>
      <c r="G21" s="55">
        <f>SUM(G22:G24)</f>
        <v>0</v>
      </c>
    </row>
    <row r="22" spans="2:7" ht="25.5" x14ac:dyDescent="0.25">
      <c r="B22" s="13" t="s">
        <v>27</v>
      </c>
      <c r="C22" s="49">
        <v>2776429.53</v>
      </c>
      <c r="D22" s="49">
        <v>2261110.89</v>
      </c>
      <c r="E22" s="14" t="s">
        <v>28</v>
      </c>
      <c r="F22" s="49">
        <v>0</v>
      </c>
      <c r="G22" s="56">
        <v>0</v>
      </c>
    </row>
    <row r="23" spans="2:7" ht="25.5" x14ac:dyDescent="0.25">
      <c r="B23" s="13" t="s">
        <v>29</v>
      </c>
      <c r="C23" s="49">
        <v>0</v>
      </c>
      <c r="D23" s="49">
        <v>0</v>
      </c>
      <c r="E23" s="14" t="s">
        <v>30</v>
      </c>
      <c r="F23" s="49">
        <v>0</v>
      </c>
      <c r="G23" s="56">
        <v>0</v>
      </c>
    </row>
    <row r="24" spans="2:7" ht="25.5" x14ac:dyDescent="0.25">
      <c r="B24" s="13" t="s">
        <v>31</v>
      </c>
      <c r="C24" s="49">
        <v>0</v>
      </c>
      <c r="D24" s="49">
        <v>0</v>
      </c>
      <c r="E24" s="14" t="s">
        <v>32</v>
      </c>
      <c r="F24" s="49">
        <v>0</v>
      </c>
      <c r="G24" s="56">
        <v>0</v>
      </c>
    </row>
    <row r="25" spans="2:7" ht="25.5" x14ac:dyDescent="0.25">
      <c r="B25" s="13" t="s">
        <v>33</v>
      </c>
      <c r="C25" s="49">
        <v>0</v>
      </c>
      <c r="D25" s="49">
        <v>0</v>
      </c>
      <c r="E25" s="12" t="s">
        <v>34</v>
      </c>
      <c r="F25" s="48">
        <f>SUM(F26:F27)</f>
        <v>0</v>
      </c>
      <c r="G25" s="55">
        <f>SUM(G26:G27)</f>
        <v>0</v>
      </c>
    </row>
    <row r="26" spans="2:7" ht="25.5" x14ac:dyDescent="0.25">
      <c r="B26" s="13" t="s">
        <v>35</v>
      </c>
      <c r="C26" s="49">
        <v>0</v>
      </c>
      <c r="D26" s="49">
        <v>0</v>
      </c>
      <c r="E26" s="14" t="s">
        <v>36</v>
      </c>
      <c r="F26" s="49">
        <v>0</v>
      </c>
      <c r="G26" s="56">
        <v>0</v>
      </c>
    </row>
    <row r="27" spans="2:7" ht="25.5" x14ac:dyDescent="0.25">
      <c r="B27" s="11" t="s">
        <v>37</v>
      </c>
      <c r="C27" s="48">
        <f>SUM(C28:C32)</f>
        <v>606424.85</v>
      </c>
      <c r="D27" s="48">
        <f>SUM(D28:D32)</f>
        <v>417924.85</v>
      </c>
      <c r="E27" s="14" t="s">
        <v>38</v>
      </c>
      <c r="F27" s="49">
        <v>0</v>
      </c>
      <c r="G27" s="56">
        <v>0</v>
      </c>
    </row>
    <row r="28" spans="2:7" ht="25.5" x14ac:dyDescent="0.25">
      <c r="B28" s="13" t="s">
        <v>39</v>
      </c>
      <c r="C28" s="49">
        <v>0</v>
      </c>
      <c r="D28" s="49">
        <v>0</v>
      </c>
      <c r="E28" s="12" t="s">
        <v>40</v>
      </c>
      <c r="F28" s="50">
        <v>0</v>
      </c>
      <c r="G28" s="57">
        <v>0</v>
      </c>
    </row>
    <row r="29" spans="2:7" ht="25.5" x14ac:dyDescent="0.25">
      <c r="B29" s="13" t="s">
        <v>41</v>
      </c>
      <c r="C29" s="49">
        <v>0</v>
      </c>
      <c r="D29" s="49">
        <v>0</v>
      </c>
      <c r="E29" s="12" t="s">
        <v>42</v>
      </c>
      <c r="F29" s="48">
        <f>SUM(F30:F32)</f>
        <v>0</v>
      </c>
      <c r="G29" s="55">
        <f>SUM(G30:G32)</f>
        <v>0</v>
      </c>
    </row>
    <row r="30" spans="2:7" ht="25.5" x14ac:dyDescent="0.25">
      <c r="B30" s="13" t="s">
        <v>43</v>
      </c>
      <c r="C30" s="49">
        <v>0</v>
      </c>
      <c r="D30" s="49">
        <v>0</v>
      </c>
      <c r="E30" s="14" t="s">
        <v>44</v>
      </c>
      <c r="F30" s="49">
        <v>0</v>
      </c>
      <c r="G30" s="56">
        <v>0</v>
      </c>
    </row>
    <row r="31" spans="2:7" ht="25.5" x14ac:dyDescent="0.25">
      <c r="B31" s="13" t="s">
        <v>45</v>
      </c>
      <c r="C31" s="49">
        <v>606424.85</v>
      </c>
      <c r="D31" s="49">
        <v>417924.85</v>
      </c>
      <c r="E31" s="14" t="s">
        <v>46</v>
      </c>
      <c r="F31" s="49">
        <v>0</v>
      </c>
      <c r="G31" s="56">
        <v>0</v>
      </c>
    </row>
    <row r="32" spans="2:7" ht="25.5" x14ac:dyDescent="0.25">
      <c r="B32" s="13" t="s">
        <v>47</v>
      </c>
      <c r="C32" s="49">
        <v>0</v>
      </c>
      <c r="D32" s="49">
        <v>0</v>
      </c>
      <c r="E32" s="14" t="s">
        <v>48</v>
      </c>
      <c r="F32" s="49">
        <v>0</v>
      </c>
      <c r="G32" s="56">
        <v>0</v>
      </c>
    </row>
    <row r="33" spans="2:7" ht="26.25" customHeight="1" x14ac:dyDescent="0.25">
      <c r="B33" s="11" t="s">
        <v>49</v>
      </c>
      <c r="C33" s="48">
        <f>SUM(C34:C38)</f>
        <v>0</v>
      </c>
      <c r="D33" s="48">
        <f>SUM(D34:D38)</f>
        <v>0</v>
      </c>
      <c r="E33" s="12" t="s">
        <v>50</v>
      </c>
      <c r="F33" s="48">
        <f>SUM(F34:F39)</f>
        <v>0</v>
      </c>
      <c r="G33" s="55">
        <f>SUM(G34:G39)</f>
        <v>0</v>
      </c>
    </row>
    <row r="34" spans="2:7" ht="11.25" customHeight="1" x14ac:dyDescent="0.25">
      <c r="B34" s="13" t="s">
        <v>51</v>
      </c>
      <c r="C34" s="49">
        <v>0</v>
      </c>
      <c r="D34" s="49">
        <v>0</v>
      </c>
      <c r="E34" s="14" t="s">
        <v>52</v>
      </c>
      <c r="F34" s="49">
        <v>0</v>
      </c>
      <c r="G34" s="56">
        <v>0</v>
      </c>
    </row>
    <row r="35" spans="2:7" ht="11.25" customHeight="1" x14ac:dyDescent="0.25">
      <c r="B35" s="13" t="s">
        <v>53</v>
      </c>
      <c r="C35" s="49">
        <v>0</v>
      </c>
      <c r="D35" s="49">
        <v>0</v>
      </c>
      <c r="E35" s="14" t="s">
        <v>54</v>
      </c>
      <c r="F35" s="49">
        <v>0</v>
      </c>
      <c r="G35" s="56">
        <v>0</v>
      </c>
    </row>
    <row r="36" spans="2:7" ht="25.5" x14ac:dyDescent="0.25">
      <c r="B36" s="13" t="s">
        <v>55</v>
      </c>
      <c r="C36" s="49">
        <v>0</v>
      </c>
      <c r="D36" s="49">
        <v>0</v>
      </c>
      <c r="E36" s="14" t="s">
        <v>56</v>
      </c>
      <c r="F36" s="49">
        <v>0</v>
      </c>
      <c r="G36" s="56">
        <v>0</v>
      </c>
    </row>
    <row r="37" spans="2:7" ht="25.5" x14ac:dyDescent="0.25">
      <c r="B37" s="13" t="s">
        <v>57</v>
      </c>
      <c r="C37" s="49">
        <v>0</v>
      </c>
      <c r="D37" s="49">
        <v>0</v>
      </c>
      <c r="E37" s="14" t="s">
        <v>58</v>
      </c>
      <c r="F37" s="49">
        <v>0</v>
      </c>
      <c r="G37" s="56">
        <v>0</v>
      </c>
    </row>
    <row r="38" spans="2:7" ht="25.5" x14ac:dyDescent="0.25">
      <c r="B38" s="13" t="s">
        <v>59</v>
      </c>
      <c r="C38" s="49">
        <v>0</v>
      </c>
      <c r="D38" s="49">
        <v>0</v>
      </c>
      <c r="E38" s="14" t="s">
        <v>60</v>
      </c>
      <c r="F38" s="49">
        <v>0</v>
      </c>
      <c r="G38" s="56">
        <v>0</v>
      </c>
    </row>
    <row r="39" spans="2:7" ht="11.25" customHeight="1" x14ac:dyDescent="0.25">
      <c r="B39" s="11" t="s">
        <v>61</v>
      </c>
      <c r="C39" s="50">
        <v>0</v>
      </c>
      <c r="D39" s="50">
        <v>0</v>
      </c>
      <c r="E39" s="14" t="s">
        <v>62</v>
      </c>
      <c r="F39" s="49">
        <v>0</v>
      </c>
      <c r="G39" s="56">
        <v>0</v>
      </c>
    </row>
    <row r="40" spans="2:7" ht="25.5" x14ac:dyDescent="0.25">
      <c r="B40" s="11" t="s">
        <v>63</v>
      </c>
      <c r="C40" s="48">
        <f>SUM(C41:C42)</f>
        <v>0</v>
      </c>
      <c r="D40" s="48">
        <f>SUM(D41:D42)</f>
        <v>0</v>
      </c>
      <c r="E40" s="12" t="s">
        <v>64</v>
      </c>
      <c r="F40" s="48">
        <f>SUM(F41:F43)</f>
        <v>0</v>
      </c>
      <c r="G40" s="55">
        <f>SUM(G41:G43)</f>
        <v>0</v>
      </c>
    </row>
    <row r="41" spans="2:7" ht="25.5" x14ac:dyDescent="0.25">
      <c r="B41" s="13" t="s">
        <v>65</v>
      </c>
      <c r="C41" s="49">
        <v>0</v>
      </c>
      <c r="D41" s="49">
        <v>0</v>
      </c>
      <c r="E41" s="14" t="s">
        <v>66</v>
      </c>
      <c r="F41" s="49">
        <v>0</v>
      </c>
      <c r="G41" s="56">
        <v>0</v>
      </c>
    </row>
    <row r="42" spans="2:7" ht="11.25" customHeight="1" x14ac:dyDescent="0.25">
      <c r="B42" s="13" t="s">
        <v>67</v>
      </c>
      <c r="C42" s="49">
        <v>0</v>
      </c>
      <c r="D42" s="49">
        <v>0</v>
      </c>
      <c r="E42" s="14" t="s">
        <v>68</v>
      </c>
      <c r="F42" s="49">
        <v>0</v>
      </c>
      <c r="G42" s="56">
        <v>0</v>
      </c>
    </row>
    <row r="43" spans="2:7" ht="15" customHeight="1" x14ac:dyDescent="0.25">
      <c r="B43" s="11" t="s">
        <v>69</v>
      </c>
      <c r="C43" s="48">
        <f>SUM(C44:C47)</f>
        <v>0</v>
      </c>
      <c r="D43" s="48">
        <f>SUM(D44:D47)</f>
        <v>0</v>
      </c>
      <c r="E43" s="14" t="s">
        <v>70</v>
      </c>
      <c r="F43" s="49">
        <v>0</v>
      </c>
      <c r="G43" s="56">
        <v>0</v>
      </c>
    </row>
    <row r="44" spans="2:7" ht="15" customHeight="1" x14ac:dyDescent="0.25">
      <c r="B44" s="13" t="s">
        <v>71</v>
      </c>
      <c r="C44" s="49">
        <v>0</v>
      </c>
      <c r="D44" s="49">
        <v>0</v>
      </c>
      <c r="E44" s="12" t="s">
        <v>72</v>
      </c>
      <c r="F44" s="48">
        <f>SUM(F45:F47)</f>
        <v>0</v>
      </c>
      <c r="G44" s="55">
        <f>SUM(G45:G47)</f>
        <v>0</v>
      </c>
    </row>
    <row r="45" spans="2:7" ht="25.5" x14ac:dyDescent="0.25">
      <c r="B45" s="13" t="s">
        <v>73</v>
      </c>
      <c r="C45" s="49">
        <v>0</v>
      </c>
      <c r="D45" s="49">
        <v>0</v>
      </c>
      <c r="E45" s="14" t="s">
        <v>74</v>
      </c>
      <c r="F45" s="49">
        <v>0</v>
      </c>
      <c r="G45" s="56">
        <v>0</v>
      </c>
    </row>
    <row r="46" spans="2:7" ht="25.5" x14ac:dyDescent="0.25">
      <c r="B46" s="13" t="s">
        <v>75</v>
      </c>
      <c r="C46" s="49">
        <v>0</v>
      </c>
      <c r="D46" s="49">
        <v>0</v>
      </c>
      <c r="E46" s="14" t="s">
        <v>76</v>
      </c>
      <c r="F46" s="49">
        <v>0</v>
      </c>
      <c r="G46" s="56">
        <v>0</v>
      </c>
    </row>
    <row r="47" spans="2:7" ht="11.25" customHeight="1" x14ac:dyDescent="0.25">
      <c r="B47" s="13" t="s">
        <v>77</v>
      </c>
      <c r="C47" s="49"/>
      <c r="D47" s="49"/>
      <c r="E47" s="14" t="s">
        <v>78</v>
      </c>
      <c r="F47" s="49">
        <v>0</v>
      </c>
      <c r="G47" s="56">
        <v>0</v>
      </c>
    </row>
    <row r="48" spans="2:7" ht="7.5" customHeight="1" x14ac:dyDescent="0.25">
      <c r="B48" s="16"/>
      <c r="C48" s="51"/>
      <c r="D48" s="51"/>
      <c r="E48" s="18"/>
      <c r="F48" s="51"/>
      <c r="G48" s="58"/>
    </row>
    <row r="49" spans="2:7" ht="25.5" x14ac:dyDescent="0.25">
      <c r="B49" s="19" t="s">
        <v>79</v>
      </c>
      <c r="C49" s="48">
        <f>C11+C19+C27+C33+C39+C40+C43</f>
        <v>7869254.3599999994</v>
      </c>
      <c r="D49" s="48">
        <f>D11+D19+D27+D33+D39+D40+D43</f>
        <v>5930329.2799999993</v>
      </c>
      <c r="E49" s="20" t="s">
        <v>80</v>
      </c>
      <c r="F49" s="48">
        <f>F11+F21+F25+F28+F29+F33+F40+F44</f>
        <v>37035542.920000002</v>
      </c>
      <c r="G49" s="55">
        <f>G11+G21+G25+G28+G29+G33+G40+G44</f>
        <v>38677469.899999999</v>
      </c>
    </row>
    <row r="50" spans="2:7" ht="7.5" customHeight="1" x14ac:dyDescent="0.25">
      <c r="B50" s="21"/>
      <c r="C50" s="51"/>
      <c r="D50" s="52"/>
      <c r="E50" s="22"/>
      <c r="F50" s="52"/>
      <c r="G50" s="58"/>
    </row>
    <row r="51" spans="2:7" x14ac:dyDescent="0.25">
      <c r="B51" s="6" t="s">
        <v>81</v>
      </c>
      <c r="C51" s="53"/>
      <c r="D51" s="53"/>
      <c r="E51" s="23" t="s">
        <v>82</v>
      </c>
      <c r="F51" s="59"/>
      <c r="G51" s="60"/>
    </row>
    <row r="52" spans="2:7" ht="11.25" customHeight="1" x14ac:dyDescent="0.25">
      <c r="B52" s="13" t="s">
        <v>83</v>
      </c>
      <c r="C52" s="49">
        <v>0</v>
      </c>
      <c r="D52" s="49">
        <v>0</v>
      </c>
      <c r="E52" s="24" t="s">
        <v>84</v>
      </c>
      <c r="F52" s="61">
        <v>0</v>
      </c>
      <c r="G52" s="62">
        <v>0</v>
      </c>
    </row>
    <row r="53" spans="2:7" ht="25.5" x14ac:dyDescent="0.25">
      <c r="B53" s="25" t="s">
        <v>85</v>
      </c>
      <c r="C53" s="49">
        <v>0</v>
      </c>
      <c r="D53" s="49">
        <v>0</v>
      </c>
      <c r="E53" s="24" t="s">
        <v>86</v>
      </c>
      <c r="F53" s="61">
        <v>0</v>
      </c>
      <c r="G53" s="62">
        <v>0</v>
      </c>
    </row>
    <row r="54" spans="2:7" ht="25.5" x14ac:dyDescent="0.25">
      <c r="B54" s="25" t="s">
        <v>87</v>
      </c>
      <c r="C54" s="49">
        <v>261293018.28</v>
      </c>
      <c r="D54" s="49">
        <v>261293018.28</v>
      </c>
      <c r="E54" s="24" t="s">
        <v>88</v>
      </c>
      <c r="F54" s="61">
        <v>0</v>
      </c>
      <c r="G54" s="62">
        <v>0</v>
      </c>
    </row>
    <row r="55" spans="2:7" ht="11.25" customHeight="1" x14ac:dyDescent="0.25">
      <c r="B55" s="13" t="s">
        <v>89</v>
      </c>
      <c r="C55" s="49">
        <v>31551764.809999999</v>
      </c>
      <c r="D55" s="49">
        <v>31447364.809999999</v>
      </c>
      <c r="E55" s="24" t="s">
        <v>90</v>
      </c>
      <c r="F55" s="61">
        <v>0</v>
      </c>
      <c r="G55" s="62">
        <v>0</v>
      </c>
    </row>
    <row r="56" spans="2:7" ht="25.5" x14ac:dyDescent="0.25">
      <c r="B56" s="13" t="s">
        <v>91</v>
      </c>
      <c r="C56" s="49">
        <v>0</v>
      </c>
      <c r="D56" s="49">
        <v>0</v>
      </c>
      <c r="E56" s="24" t="s">
        <v>92</v>
      </c>
      <c r="F56" s="61">
        <v>0</v>
      </c>
      <c r="G56" s="62">
        <v>0</v>
      </c>
    </row>
    <row r="57" spans="2:7" ht="25.5" x14ac:dyDescent="0.25">
      <c r="B57" s="13" t="s">
        <v>93</v>
      </c>
      <c r="C57" s="49">
        <v>-3921084.35</v>
      </c>
      <c r="D57" s="49">
        <v>-1347914.82</v>
      </c>
      <c r="E57" s="24" t="s">
        <v>94</v>
      </c>
      <c r="F57" s="61">
        <v>0</v>
      </c>
      <c r="G57" s="62">
        <v>0</v>
      </c>
    </row>
    <row r="58" spans="2:7" ht="11.25" customHeight="1" x14ac:dyDescent="0.25">
      <c r="B58" s="13" t="s">
        <v>95</v>
      </c>
      <c r="C58" s="49">
        <v>29988.5</v>
      </c>
      <c r="D58" s="49">
        <v>29988.5</v>
      </c>
      <c r="E58" s="18"/>
      <c r="F58" s="51"/>
      <c r="G58" s="58"/>
    </row>
    <row r="59" spans="2:7" ht="25.5" x14ac:dyDescent="0.25">
      <c r="B59" s="13" t="s">
        <v>96</v>
      </c>
      <c r="C59" s="49">
        <v>0</v>
      </c>
      <c r="D59" s="49">
        <v>0</v>
      </c>
      <c r="E59" s="26" t="s">
        <v>97</v>
      </c>
      <c r="F59" s="48">
        <f>SUM(F52:F57)</f>
        <v>0</v>
      </c>
      <c r="G59" s="55">
        <f>SUM(G52:G57)</f>
        <v>0</v>
      </c>
    </row>
    <row r="60" spans="2:7" x14ac:dyDescent="0.25">
      <c r="B60" s="13" t="s">
        <v>98</v>
      </c>
      <c r="C60" s="49">
        <v>0</v>
      </c>
      <c r="D60" s="49">
        <v>0</v>
      </c>
      <c r="E60" s="18"/>
      <c r="F60" s="51"/>
      <c r="G60" s="58"/>
    </row>
    <row r="61" spans="2:7" ht="15" customHeight="1" x14ac:dyDescent="0.25">
      <c r="B61" s="16"/>
      <c r="C61" s="51"/>
      <c r="D61" s="51"/>
      <c r="E61" s="26" t="s">
        <v>99</v>
      </c>
      <c r="F61" s="54">
        <f>F49+F59</f>
        <v>37035542.920000002</v>
      </c>
      <c r="G61" s="63">
        <f>G49+G59</f>
        <v>38677469.899999999</v>
      </c>
    </row>
    <row r="62" spans="2:7" ht="25.5" x14ac:dyDescent="0.25">
      <c r="B62" s="27" t="s">
        <v>100</v>
      </c>
      <c r="C62" s="48">
        <f>SUM(C52:C60)</f>
        <v>288953687.23999995</v>
      </c>
      <c r="D62" s="48">
        <f>SUM(D52:D60)</f>
        <v>291422456.76999998</v>
      </c>
      <c r="E62" s="18"/>
      <c r="F62" s="51"/>
      <c r="G62" s="58"/>
    </row>
    <row r="63" spans="2:7" ht="9" customHeight="1" x14ac:dyDescent="0.25">
      <c r="B63" s="16"/>
      <c r="C63" s="51"/>
      <c r="D63" s="51"/>
      <c r="E63" s="28" t="s">
        <v>101</v>
      </c>
      <c r="F63" s="51"/>
      <c r="G63" s="58"/>
    </row>
    <row r="64" spans="2:7" ht="15" customHeight="1" x14ac:dyDescent="0.25">
      <c r="B64" s="27" t="s">
        <v>102</v>
      </c>
      <c r="C64" s="54">
        <f>C49+C62</f>
        <v>296822941.59999996</v>
      </c>
      <c r="D64" s="54">
        <f>D49+D62</f>
        <v>297352786.04999995</v>
      </c>
      <c r="E64" s="18"/>
      <c r="F64" s="51"/>
      <c r="G64" s="58"/>
    </row>
    <row r="65" spans="2:7" ht="25.5" x14ac:dyDescent="0.25">
      <c r="B65" s="16"/>
      <c r="C65" s="17"/>
      <c r="D65" s="17"/>
      <c r="E65" s="26" t="s">
        <v>103</v>
      </c>
      <c r="F65" s="48">
        <f>SUM(F66:F68)</f>
        <v>50590930.890000001</v>
      </c>
      <c r="G65" s="55">
        <f>SUM(G66:G68)</f>
        <v>50590930.890000001</v>
      </c>
    </row>
    <row r="66" spans="2:7" ht="11.25" customHeight="1" x14ac:dyDescent="0.25">
      <c r="B66" s="29"/>
      <c r="C66" s="30"/>
      <c r="D66" s="30"/>
      <c r="E66" s="31" t="s">
        <v>104</v>
      </c>
      <c r="F66" s="64">
        <v>50590930.890000001</v>
      </c>
      <c r="G66" s="56">
        <v>50590930.890000001</v>
      </c>
    </row>
    <row r="67" spans="2:7" ht="11.25" customHeight="1" x14ac:dyDescent="0.25">
      <c r="B67" s="29"/>
      <c r="C67" s="30"/>
      <c r="D67" s="30"/>
      <c r="E67" s="31" t="s">
        <v>105</v>
      </c>
      <c r="F67" s="64">
        <v>0</v>
      </c>
      <c r="G67" s="56">
        <v>0</v>
      </c>
    </row>
    <row r="68" spans="2:7" ht="25.5" x14ac:dyDescent="0.25">
      <c r="B68" s="16"/>
      <c r="C68" s="17"/>
      <c r="D68" s="17"/>
      <c r="E68" s="14" t="s">
        <v>106</v>
      </c>
      <c r="F68" s="49">
        <v>0</v>
      </c>
      <c r="G68" s="56">
        <v>0</v>
      </c>
    </row>
    <row r="69" spans="2:7" ht="9" customHeight="1" x14ac:dyDescent="0.25">
      <c r="B69" s="16"/>
      <c r="C69" s="17"/>
      <c r="D69" s="17"/>
      <c r="E69" s="18"/>
      <c r="F69" s="51"/>
      <c r="G69" s="58"/>
    </row>
    <row r="70" spans="2:7" ht="25.5" x14ac:dyDescent="0.25">
      <c r="B70" s="16"/>
      <c r="C70" s="17"/>
      <c r="D70" s="17"/>
      <c r="E70" s="26" t="s">
        <v>107</v>
      </c>
      <c r="F70" s="48">
        <f>SUM(F71:F75)</f>
        <v>209196467.78999999</v>
      </c>
      <c r="G70" s="55">
        <f>SUM(G71:G75)</f>
        <v>208084385.25999999</v>
      </c>
    </row>
    <row r="71" spans="2:7" ht="11.25" customHeight="1" x14ac:dyDescent="0.25">
      <c r="B71" s="16"/>
      <c r="C71" s="17"/>
      <c r="D71" s="17"/>
      <c r="E71" s="14" t="s">
        <v>108</v>
      </c>
      <c r="F71" s="49">
        <v>1114586.53</v>
      </c>
      <c r="G71" s="56">
        <v>-5557968.7800000003</v>
      </c>
    </row>
    <row r="72" spans="2:7" ht="11.25" customHeight="1" x14ac:dyDescent="0.25">
      <c r="B72" s="16"/>
      <c r="C72" s="17"/>
      <c r="D72" s="17"/>
      <c r="E72" s="14" t="s">
        <v>109</v>
      </c>
      <c r="F72" s="49">
        <v>208081881.25999999</v>
      </c>
      <c r="G72" s="56">
        <v>213642354.03999999</v>
      </c>
    </row>
    <row r="73" spans="2:7" ht="11.25" customHeight="1" x14ac:dyDescent="0.25">
      <c r="B73" s="16"/>
      <c r="C73" s="17"/>
      <c r="D73" s="17"/>
      <c r="E73" s="14" t="s">
        <v>110</v>
      </c>
      <c r="F73" s="49">
        <v>0</v>
      </c>
      <c r="G73" s="56">
        <v>0</v>
      </c>
    </row>
    <row r="74" spans="2:7" ht="11.25" customHeight="1" x14ac:dyDescent="0.25">
      <c r="B74" s="16"/>
      <c r="C74" s="17"/>
      <c r="D74" s="17"/>
      <c r="E74" s="14" t="s">
        <v>111</v>
      </c>
      <c r="F74" s="49">
        <v>0</v>
      </c>
      <c r="G74" s="56">
        <v>0</v>
      </c>
    </row>
    <row r="75" spans="2:7" ht="25.5" x14ac:dyDescent="0.25">
      <c r="B75" s="16"/>
      <c r="C75" s="17"/>
      <c r="D75" s="17"/>
      <c r="E75" s="14" t="s">
        <v>112</v>
      </c>
      <c r="F75" s="49">
        <v>0</v>
      </c>
      <c r="G75" s="56">
        <v>0</v>
      </c>
    </row>
    <row r="76" spans="2:7" ht="9" customHeight="1" x14ac:dyDescent="0.25">
      <c r="B76" s="16"/>
      <c r="C76" s="17"/>
      <c r="D76" s="17"/>
      <c r="E76" s="32"/>
      <c r="F76" s="65">
        <v>0</v>
      </c>
      <c r="G76" s="66">
        <v>0</v>
      </c>
    </row>
    <row r="77" spans="2:7" ht="38.25" x14ac:dyDescent="0.25">
      <c r="B77" s="16"/>
      <c r="C77" s="17"/>
      <c r="D77" s="17"/>
      <c r="E77" s="26" t="s">
        <v>113</v>
      </c>
      <c r="F77" s="48">
        <v>0</v>
      </c>
      <c r="G77" s="55">
        <v>0</v>
      </c>
    </row>
    <row r="78" spans="2:7" ht="11.25" customHeight="1" x14ac:dyDescent="0.25">
      <c r="B78" s="16"/>
      <c r="C78" s="17"/>
      <c r="D78" s="17"/>
      <c r="E78" s="14" t="s">
        <v>114</v>
      </c>
      <c r="F78" s="49"/>
      <c r="G78" s="56"/>
    </row>
    <row r="79" spans="2:7" ht="25.5" x14ac:dyDescent="0.25">
      <c r="B79" s="16"/>
      <c r="C79" s="17"/>
      <c r="D79" s="17"/>
      <c r="E79" s="14" t="s">
        <v>115</v>
      </c>
      <c r="F79" s="49"/>
      <c r="G79" s="56"/>
    </row>
    <row r="80" spans="2:7" ht="9" customHeight="1" x14ac:dyDescent="0.25">
      <c r="B80" s="16"/>
      <c r="C80" s="17"/>
      <c r="D80" s="17"/>
      <c r="E80" s="32"/>
      <c r="F80" s="65"/>
      <c r="G80" s="66"/>
    </row>
    <row r="81" spans="2:7" ht="25.5" x14ac:dyDescent="0.25">
      <c r="B81" s="16"/>
      <c r="C81" s="17"/>
      <c r="D81" s="17"/>
      <c r="E81" s="26" t="s">
        <v>116</v>
      </c>
      <c r="F81" s="48">
        <f>F65+F70+F77</f>
        <v>259787398.68000001</v>
      </c>
      <c r="G81" s="55">
        <f>G65+G70+G77</f>
        <v>258675316.14999998</v>
      </c>
    </row>
    <row r="82" spans="2:7" ht="9" customHeight="1" x14ac:dyDescent="0.25">
      <c r="B82" s="16"/>
      <c r="C82" s="17"/>
      <c r="D82" s="17"/>
      <c r="E82" s="32"/>
      <c r="F82" s="65"/>
      <c r="G82" s="66"/>
    </row>
    <row r="83" spans="2:7" ht="25.5" x14ac:dyDescent="0.25">
      <c r="B83" s="16"/>
      <c r="C83" s="17"/>
      <c r="D83" s="17"/>
      <c r="E83" s="26" t="s">
        <v>117</v>
      </c>
      <c r="F83" s="54">
        <f>F61+F81</f>
        <v>296822941.60000002</v>
      </c>
      <c r="G83" s="63">
        <f>G61+G81</f>
        <v>297352786.04999995</v>
      </c>
    </row>
    <row r="84" spans="2:7" ht="9" customHeight="1" x14ac:dyDescent="0.25">
      <c r="B84" s="33"/>
      <c r="C84" s="34"/>
      <c r="D84" s="34"/>
      <c r="E84" s="35"/>
      <c r="F84" s="34"/>
      <c r="G84" s="36"/>
    </row>
    <row r="85" spans="2:7" ht="7.5" customHeight="1" x14ac:dyDescent="0.25">
      <c r="B85" s="37"/>
      <c r="C85" s="38"/>
      <c r="D85" s="38"/>
      <c r="E85" s="39"/>
      <c r="F85" s="38"/>
      <c r="G85" s="40"/>
    </row>
    <row r="86" spans="2:7" ht="15" customHeight="1" x14ac:dyDescent="0.25">
      <c r="B86" s="41"/>
      <c r="C86" s="41"/>
      <c r="D86" s="41"/>
      <c r="E86" s="41"/>
      <c r="F86" s="41"/>
      <c r="G86" s="41"/>
    </row>
    <row r="87" spans="2:7" ht="15" customHeight="1" x14ac:dyDescent="0.25">
      <c r="B87" s="42"/>
      <c r="C87" s="42"/>
      <c r="D87" s="42"/>
      <c r="E87" s="42"/>
      <c r="F87" s="42"/>
      <c r="G87" s="42"/>
    </row>
    <row r="88" spans="2:7" x14ac:dyDescent="0.25">
      <c r="B88" s="1"/>
      <c r="C88" s="1"/>
      <c r="D88" s="1"/>
      <c r="E88" s="1"/>
      <c r="F88" s="1"/>
      <c r="G88" s="1"/>
    </row>
    <row r="89" spans="2:7" x14ac:dyDescent="0.25">
      <c r="B89" s="82"/>
      <c r="C89" s="82"/>
      <c r="D89" s="1"/>
      <c r="E89" s="1"/>
      <c r="F89" s="1"/>
      <c r="G89" s="1"/>
    </row>
    <row r="90" spans="2:7" x14ac:dyDescent="0.25">
      <c r="B90" s="83"/>
      <c r="C90" s="83"/>
      <c r="D90" s="1"/>
      <c r="E90" s="1"/>
      <c r="F90" s="1"/>
      <c r="G90" s="1"/>
    </row>
    <row r="91" spans="2:7" x14ac:dyDescent="0.25">
      <c r="B91" s="43"/>
      <c r="C91" s="43"/>
      <c r="D91" s="1"/>
      <c r="E91" s="1"/>
      <c r="F91" s="1"/>
      <c r="G91" s="1"/>
    </row>
    <row r="92" spans="2:7" x14ac:dyDescent="0.25">
      <c r="B92" s="84"/>
      <c r="C92" s="84"/>
      <c r="D92" s="1"/>
      <c r="E92" s="1"/>
      <c r="F92" s="1"/>
      <c r="G92" s="1"/>
    </row>
  </sheetData>
  <mergeCells count="11">
    <mergeCell ref="B89:C89"/>
    <mergeCell ref="B90:C90"/>
    <mergeCell ref="B92:C92"/>
    <mergeCell ref="C6:C8"/>
    <mergeCell ref="D6:D8"/>
    <mergeCell ref="E6:E8"/>
    <mergeCell ref="F6:F8"/>
    <mergeCell ref="G6:G8"/>
    <mergeCell ref="B2:G2"/>
    <mergeCell ref="B5:G5"/>
    <mergeCell ref="B6:B8"/>
  </mergeCells>
  <printOptions horizontalCentered="1"/>
  <pageMargins left="0.31496062992125984" right="0.70866141732283472" top="0.59055118110236227" bottom="0.39370078740157483" header="0.31496062992125984" footer="0.19685039370078741"/>
  <pageSetup paperSize="9" scale="75" orientation="landscape" r:id="rId1"/>
  <headerFooter>
    <oddFooter>&amp;C&amp;P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"/>
  <sheetViews>
    <sheetView workbookViewId="0">
      <selection activeCell="C11" sqref="C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RaulGT</dc:creator>
  <cp:lastModifiedBy>USER</cp:lastModifiedBy>
  <cp:lastPrinted>2023-03-08T17:27:44Z</cp:lastPrinted>
  <dcterms:created xsi:type="dcterms:W3CDTF">2018-03-07T05:27:47Z</dcterms:created>
  <dcterms:modified xsi:type="dcterms:W3CDTF">2023-03-15T01:53:52Z</dcterms:modified>
</cp:coreProperties>
</file>